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4" rupBuild="186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rmo\Desktop\"/>
    </mc:Choice>
  </mc:AlternateContent>
  <bookViews>
    <workbookView xWindow="930" yWindow="0" windowWidth="19560" windowHeight="7515" activeTab="6" xr2:uid="{00000000-000D-0000-FFFF-FFFF00000000}"/>
  </bookViews>
  <sheets>
    <sheet name="Tiedot" sheetId="1" r:id="rId1"/>
    <sheet name="Tarvikkeet" sheetId="2" r:id="rId2"/>
    <sheet name="Hanskat-Pipot" sheetId="3" r:id="rId3"/>
    <sheet name="Sauvat" sheetId="4" r:id="rId4"/>
    <sheet name="Luistot" sheetId="5" r:id="rId5"/>
    <sheet name="Pidot" sheetId="6" r:id="rId6"/>
    <sheet name="Rullasukset" sheetId="7" r:id="rId7"/>
    <sheet name="Muut" sheetId="8" r:id="rId8"/>
  </sheets>
  <calcPr calcId="171027" concurrentCalc="0"/>
  <customWorkbookViews>
    <customWorkbookView name="Skigo - Personlig vy" guid="{EC31D031-E617-45CD-888E-F52B205C04FF}" mergeInterval="0" personalView="1" maximized="1" xWindow="-8" yWindow="-8" windowWidth="1382" windowHeight="744" activeSheetId="5"/>
  </customWorkbookViews>
</workbook>
</file>

<file path=xl/calcChain.xml><?xml version="1.0" encoding="utf-8"?>
<calcChain xmlns="http://schemas.openxmlformats.org/spreadsheetml/2006/main">
  <c r="K72" i="7" l="1"/>
  <c r="L54" i="4"/>
  <c r="L55" i="4"/>
  <c r="L56" i="4"/>
  <c r="L57" i="4"/>
  <c r="L58" i="4"/>
  <c r="L59" i="4"/>
  <c r="L60" i="4"/>
  <c r="L61" i="4"/>
  <c r="L62" i="4"/>
  <c r="L53" i="4"/>
  <c r="K51" i="2"/>
  <c r="M2" i="2"/>
  <c r="L2" i="3"/>
  <c r="L64" i="4"/>
  <c r="L65" i="4"/>
  <c r="L66" i="4"/>
  <c r="L67" i="4"/>
  <c r="L68" i="4"/>
  <c r="L69" i="4"/>
  <c r="L70" i="4"/>
  <c r="L71" i="4"/>
  <c r="L10" i="4"/>
  <c r="L11" i="4"/>
  <c r="L12" i="4"/>
  <c r="L13" i="4"/>
  <c r="L14" i="4"/>
  <c r="L15" i="4"/>
  <c r="L16" i="4"/>
  <c r="L17" i="4"/>
  <c r="L18" i="4"/>
  <c r="L19" i="4"/>
  <c r="L20" i="4"/>
  <c r="L21" i="4"/>
  <c r="L22" i="4"/>
  <c r="L23" i="4"/>
  <c r="L24" i="4"/>
  <c r="L25" i="4"/>
  <c r="L26" i="4"/>
  <c r="L27" i="4"/>
  <c r="L28" i="4"/>
  <c r="L29" i="4"/>
  <c r="L30" i="4"/>
  <c r="L31" i="4"/>
  <c r="L32" i="4"/>
  <c r="L33" i="4"/>
  <c r="L34" i="4"/>
  <c r="L35" i="4"/>
  <c r="L36" i="4"/>
  <c r="L37" i="4"/>
  <c r="L38" i="4"/>
  <c r="L39" i="4"/>
  <c r="L40" i="4"/>
  <c r="L41" i="4"/>
  <c r="L42" i="4"/>
  <c r="L43" i="4"/>
  <c r="L44" i="4"/>
  <c r="L45" i="4"/>
  <c r="L46" i="4"/>
  <c r="L47" i="4"/>
  <c r="L48" i="4"/>
  <c r="L49" i="4"/>
  <c r="L50" i="4"/>
  <c r="L51" i="4"/>
  <c r="L63" i="4"/>
  <c r="K107" i="5"/>
  <c r="M2" i="6"/>
  <c r="M2" i="8"/>
  <c r="J85" i="3"/>
  <c r="K16" i="8"/>
  <c r="K48" i="6"/>
</calcChain>
</file>

<file path=xl/sharedStrings.xml><?xml version="1.0" encoding="utf-8"?>
<sst xmlns="http://schemas.openxmlformats.org/spreadsheetml/2006/main" count="2283" uniqueCount="1047">
  <si>
    <t>Asiakas + Y-tunnus</t>
  </si>
  <si>
    <t>Toimitusajat</t>
  </si>
  <si>
    <t>Toimitusosoite</t>
  </si>
  <si>
    <t>Maksuehdot</t>
  </si>
  <si>
    <t>Laskutusosoite</t>
  </si>
  <si>
    <t>Viite</t>
  </si>
  <si>
    <t>Myyjä</t>
  </si>
  <si>
    <t>Toimitustapa</t>
  </si>
  <si>
    <t>Muuta</t>
  </si>
  <si>
    <t>Alennus</t>
  </si>
  <si>
    <t>Ryhmä</t>
  </si>
  <si>
    <t>Art. nro.</t>
  </si>
  <si>
    <t>Tuote</t>
  </si>
  <si>
    <t>Väri</t>
  </si>
  <si>
    <t>Koko</t>
  </si>
  <si>
    <t>Yksikkö</t>
  </si>
  <si>
    <t>Suos. hinta</t>
  </si>
  <si>
    <t>EAN-koodi</t>
  </si>
  <si>
    <t>Tilattava määrä</t>
  </si>
  <si>
    <t>Summa</t>
  </si>
  <si>
    <t>Käsiharjat</t>
  </si>
  <si>
    <t>68305</t>
  </si>
  <si>
    <t>Harja - pronssi/nylon</t>
  </si>
  <si>
    <t>valkoinen</t>
  </si>
  <si>
    <t>No size</t>
  </si>
  <si>
    <t>kpl</t>
  </si>
  <si>
    <t>7393753683051</t>
  </si>
  <si>
    <t>68307</t>
  </si>
  <si>
    <t>Harja - hevosharja</t>
  </si>
  <si>
    <t>7393753683075</t>
  </si>
  <si>
    <t>68314</t>
  </si>
  <si>
    <t>Harja - nylon, hieno</t>
  </si>
  <si>
    <t>7393753683143</t>
  </si>
  <si>
    <t>68308</t>
  </si>
  <si>
    <t>Harja - nylon</t>
  </si>
  <si>
    <t>7393753683082</t>
  </si>
  <si>
    <t>68309</t>
  </si>
  <si>
    <t>Harja - teräs</t>
  </si>
  <si>
    <t>7393753683099</t>
  </si>
  <si>
    <t>Rotoharjat</t>
  </si>
  <si>
    <t>68325</t>
  </si>
  <si>
    <t>Rotokorkki</t>
  </si>
  <si>
    <t>7393753683259</t>
  </si>
  <si>
    <t>68323</t>
  </si>
  <si>
    <t>Rotoharja - hevosharja</t>
  </si>
  <si>
    <t>7393753683235</t>
  </si>
  <si>
    <t>68322</t>
  </si>
  <si>
    <t>Rotoharja - nylon</t>
  </si>
  <si>
    <t>7393753683228</t>
  </si>
  <si>
    <t>68321</t>
  </si>
  <si>
    <t>Rotoharja - teräs</t>
  </si>
  <si>
    <t>7393753683211</t>
  </si>
  <si>
    <t>68324</t>
  </si>
  <si>
    <t>Rotoharja - jouhi/nylon</t>
  </si>
  <si>
    <t>7393753683242</t>
  </si>
  <si>
    <t>68326</t>
  </si>
  <si>
    <t>Rotokahva pleksisuojalla</t>
  </si>
  <si>
    <t>musta</t>
  </si>
  <si>
    <t>7393753683266</t>
  </si>
  <si>
    <t>Voitelutarvikkeet</t>
  </si>
  <si>
    <t>68151</t>
  </si>
  <si>
    <t>Korkki, iso</t>
  </si>
  <si>
    <t>ruskea</t>
  </si>
  <si>
    <t>7393753681514</t>
  </si>
  <si>
    <t>68150</t>
  </si>
  <si>
    <t>Korkki, normaalikoko</t>
  </si>
  <si>
    <t>7393753681507</t>
  </si>
  <si>
    <t>68100</t>
  </si>
  <si>
    <t>Korkki, synteettinen</t>
  </si>
  <si>
    <t>harmaa</t>
  </si>
  <si>
    <t>7393753681002</t>
  </si>
  <si>
    <t>90300</t>
  </si>
  <si>
    <t>Easy Cut-purkkikorkki</t>
  </si>
  <si>
    <t>7393753903005</t>
  </si>
  <si>
    <t>68331</t>
  </si>
  <si>
    <t>Kuituliina, iso</t>
  </si>
  <si>
    <t>7393753683310</t>
  </si>
  <si>
    <t>68330</t>
  </si>
  <si>
    <t>Kuituliina</t>
  </si>
  <si>
    <t>7393753683303</t>
  </si>
  <si>
    <t>68320</t>
  </si>
  <si>
    <t>Karhunkieli</t>
  </si>
  <si>
    <t>vihreä</t>
  </si>
  <si>
    <t>7393753683204</t>
  </si>
  <si>
    <t>68340</t>
  </si>
  <si>
    <t>Sikli, olas</t>
  </si>
  <si>
    <t>7393753683402</t>
  </si>
  <si>
    <t>68200</t>
  </si>
  <si>
    <t>Sikli, 3 mm</t>
  </si>
  <si>
    <t>läpinäkyvä</t>
  </si>
  <si>
    <t>7393753682009</t>
  </si>
  <si>
    <t>68201</t>
  </si>
  <si>
    <t>Sikli, 5 mm</t>
  </si>
  <si>
    <t>7393753682016</t>
  </si>
  <si>
    <t>68341</t>
  </si>
  <si>
    <t>Sikli, puhdistus</t>
  </si>
  <si>
    <t>7393753683419</t>
  </si>
  <si>
    <t>68250</t>
  </si>
  <si>
    <t>Sikli, teräs</t>
  </si>
  <si>
    <t>7393753682504</t>
  </si>
  <si>
    <t>68007</t>
  </si>
  <si>
    <t>Voiteenpoistoaine 1l</t>
  </si>
  <si>
    <t>1000 ml</t>
  </si>
  <si>
    <t>7393753680050</t>
  </si>
  <si>
    <t>68004</t>
  </si>
  <si>
    <t>Voiteenpoistoaine 0,25 l</t>
  </si>
  <si>
    <t>250 ml</t>
  </si>
  <si>
    <t>7393753680043</t>
  </si>
  <si>
    <t>68332</t>
  </si>
  <si>
    <t>Kuviolaite, 3 kuviota</t>
  </si>
  <si>
    <t>68337</t>
  </si>
  <si>
    <t>Pink Paper 10 kpl</t>
  </si>
  <si>
    <t>pinkki</t>
  </si>
  <si>
    <t>68338</t>
  </si>
  <si>
    <t>Pink Paper Set</t>
  </si>
  <si>
    <t>68336</t>
  </si>
  <si>
    <t>Pink Paper - huolto 4 kpl, A5</t>
  </si>
  <si>
    <t>S</t>
  </si>
  <si>
    <t>Voideraudat</t>
  </si>
  <si>
    <t>68389</t>
  </si>
  <si>
    <t>Voiderauta 850 W</t>
  </si>
  <si>
    <t>7393753683891</t>
  </si>
  <si>
    <t>68347</t>
  </si>
  <si>
    <t>Voiderauta Digital</t>
  </si>
  <si>
    <t>7393753683471</t>
  </si>
  <si>
    <t>Säilytyspakit</t>
  </si>
  <si>
    <t>68030</t>
  </si>
  <si>
    <t>Voidepakki L</t>
  </si>
  <si>
    <t xml:space="preserve">L </t>
  </si>
  <si>
    <t>7393753680302</t>
  </si>
  <si>
    <t>68031</t>
  </si>
  <si>
    <t>Voidepakki M</t>
  </si>
  <si>
    <t>M</t>
  </si>
  <si>
    <t>7393753680319</t>
  </si>
  <si>
    <t>68352</t>
  </si>
  <si>
    <t>Lisätarvike-pakki</t>
  </si>
  <si>
    <t>7393753683525</t>
  </si>
  <si>
    <t>68327</t>
  </si>
  <si>
    <t>Rotoharja-pakki</t>
  </si>
  <si>
    <t>7393753683273</t>
  </si>
  <si>
    <t>62301</t>
  </si>
  <si>
    <t>Voidepakki - Vasa</t>
  </si>
  <si>
    <t>7393753623019</t>
  </si>
  <si>
    <t>60600</t>
  </si>
  <si>
    <t>Voidepakki - Easy Line</t>
  </si>
  <si>
    <t>7393753606005</t>
  </si>
  <si>
    <t>Voitelutarvikkeet yhteensä</t>
  </si>
  <si>
    <t>TILAUS YHTEENSÄ</t>
  </si>
  <si>
    <t>STAY WARM-hanskat</t>
  </si>
  <si>
    <t>80630</t>
  </si>
  <si>
    <t>Flexible</t>
  </si>
  <si>
    <t>musta/valkoinen</t>
  </si>
  <si>
    <t>6</t>
  </si>
  <si>
    <t>7393753806306</t>
  </si>
  <si>
    <t>80631</t>
  </si>
  <si>
    <t>7</t>
  </si>
  <si>
    <t>7393753806313</t>
  </si>
  <si>
    <t>80632</t>
  </si>
  <si>
    <t>8</t>
  </si>
  <si>
    <t>7393753806320</t>
  </si>
  <si>
    <t>80633</t>
  </si>
  <si>
    <t>9</t>
  </si>
  <si>
    <t>7393753806337</t>
  </si>
  <si>
    <t>80634</t>
  </si>
  <si>
    <t>10</t>
  </si>
  <si>
    <t>L</t>
  </si>
  <si>
    <t>7393753806344</t>
  </si>
  <si>
    <t>80635</t>
  </si>
  <si>
    <t>11</t>
  </si>
  <si>
    <t>7393753806351</t>
  </si>
  <si>
    <t>80636</t>
  </si>
  <si>
    <t>12</t>
  </si>
  <si>
    <t>7393753806368</t>
  </si>
  <si>
    <t>67039</t>
  </si>
  <si>
    <t>Hummerpro</t>
  </si>
  <si>
    <t>7393753670396</t>
  </si>
  <si>
    <t>67040</t>
  </si>
  <si>
    <t>7393753670402</t>
  </si>
  <si>
    <t>67041</t>
  </si>
  <si>
    <t>7393753670419</t>
  </si>
  <si>
    <t>67042</t>
  </si>
  <si>
    <t>7393753670426</t>
  </si>
  <si>
    <t>67043</t>
  </si>
  <si>
    <t>7393753670433</t>
  </si>
  <si>
    <t>67044</t>
  </si>
  <si>
    <t>7393753670440</t>
  </si>
  <si>
    <t>67045</t>
  </si>
  <si>
    <t>7393753670457</t>
  </si>
  <si>
    <t>SPORT MODE-hanskat</t>
  </si>
  <si>
    <t>67310</t>
  </si>
  <si>
    <t>X-skin</t>
  </si>
  <si>
    <t>7393753673106</t>
  </si>
  <si>
    <t>67311</t>
  </si>
  <si>
    <t>7393753673113</t>
  </si>
  <si>
    <t>67312</t>
  </si>
  <si>
    <t>7393753673120</t>
  </si>
  <si>
    <t>67313</t>
  </si>
  <si>
    <t>7393753673137</t>
  </si>
  <si>
    <t>67314</t>
  </si>
  <si>
    <t>7393753673144</t>
  </si>
  <si>
    <t>67315</t>
  </si>
  <si>
    <t>7393753673151</t>
  </si>
  <si>
    <t>67316</t>
  </si>
  <si>
    <t>7393753673168</t>
  </si>
  <si>
    <t>67060</t>
  </si>
  <si>
    <t>X-skin Thermo</t>
  </si>
  <si>
    <t>7393753670600</t>
  </si>
  <si>
    <t>67061</t>
  </si>
  <si>
    <t>7393753670617</t>
  </si>
  <si>
    <t>67062</t>
  </si>
  <si>
    <t>7393753670624</t>
  </si>
  <si>
    <t>67063</t>
  </si>
  <si>
    <t>7393753670631</t>
  </si>
  <si>
    <t>67064</t>
  </si>
  <si>
    <t>7393753670648</t>
  </si>
  <si>
    <t>67065</t>
  </si>
  <si>
    <t>7393753670655</t>
  </si>
  <si>
    <t>67066</t>
  </si>
  <si>
    <t>7393753670662</t>
  </si>
  <si>
    <t>79018</t>
  </si>
  <si>
    <t>Trainer</t>
  </si>
  <si>
    <t>7393753790186</t>
  </si>
  <si>
    <t>79019</t>
  </si>
  <si>
    <t>7393753790193</t>
  </si>
  <si>
    <t>79020</t>
  </si>
  <si>
    <t>7393753790209</t>
  </si>
  <si>
    <t>79021</t>
  </si>
  <si>
    <t>7393753790216</t>
  </si>
  <si>
    <t>79022</t>
  </si>
  <si>
    <t>7393753790223</t>
  </si>
  <si>
    <t>79023</t>
  </si>
  <si>
    <t>7393753790230</t>
  </si>
  <si>
    <t>79024</t>
  </si>
  <si>
    <t>7393753790247</t>
  </si>
  <si>
    <t>67327</t>
  </si>
  <si>
    <t>Trainer Thermo</t>
  </si>
  <si>
    <t>7393753673274</t>
  </si>
  <si>
    <t>67328</t>
  </si>
  <si>
    <t>7393753673281</t>
  </si>
  <si>
    <t>67329</t>
  </si>
  <si>
    <t>7393753673298</t>
  </si>
  <si>
    <t>67330</t>
  </si>
  <si>
    <t>7393753673304</t>
  </si>
  <si>
    <t>67331</t>
  </si>
  <si>
    <t>7393753673311</t>
  </si>
  <si>
    <t>67332</t>
  </si>
  <si>
    <t>7393753673328</t>
  </si>
  <si>
    <t>67333</t>
  </si>
  <si>
    <t>7393753673335</t>
  </si>
  <si>
    <t>67317</t>
  </si>
  <si>
    <t>X-skin Lady</t>
  </si>
  <si>
    <t>7393753673175</t>
  </si>
  <si>
    <t>67318</t>
  </si>
  <si>
    <t>7393753673182</t>
  </si>
  <si>
    <t>67319</t>
  </si>
  <si>
    <t>7393753673199</t>
  </si>
  <si>
    <t>80740</t>
  </si>
  <si>
    <t>X-Skin Thermo Lady</t>
  </si>
  <si>
    <t>7393753807402</t>
  </si>
  <si>
    <t>80741</t>
  </si>
  <si>
    <t>7393753807419</t>
  </si>
  <si>
    <t>80742</t>
  </si>
  <si>
    <t>7393753807426</t>
  </si>
  <si>
    <t>67015</t>
  </si>
  <si>
    <t>Touring</t>
  </si>
  <si>
    <t>7393753670150</t>
  </si>
  <si>
    <t>67016</t>
  </si>
  <si>
    <t>7393753670167</t>
  </si>
  <si>
    <t>67017</t>
  </si>
  <si>
    <t>7393753670174</t>
  </si>
  <si>
    <t>67018</t>
  </si>
  <si>
    <t>7393753670181</t>
  </si>
  <si>
    <t>67019</t>
  </si>
  <si>
    <t>7393753670198</t>
  </si>
  <si>
    <t>67020</t>
  </si>
  <si>
    <t>7393753670204</t>
  </si>
  <si>
    <t>67021</t>
  </si>
  <si>
    <t>7393753670211</t>
  </si>
  <si>
    <t>Junior</t>
  </si>
  <si>
    <t>3</t>
  </si>
  <si>
    <t>7393753670297</t>
  </si>
  <si>
    <t>4</t>
  </si>
  <si>
    <t>7393753670303</t>
  </si>
  <si>
    <t>5</t>
  </si>
  <si>
    <t>7393753670310</t>
  </si>
  <si>
    <t>Pipot ja pannat</t>
  </si>
  <si>
    <t>81130</t>
  </si>
  <si>
    <t>Otsapanta - racing</t>
  </si>
  <si>
    <t xml:space="preserve">One size </t>
  </si>
  <si>
    <t>7393753811300</t>
  </si>
  <si>
    <t>81131</t>
  </si>
  <si>
    <t>7393753811317</t>
  </si>
  <si>
    <t>81133</t>
  </si>
  <si>
    <t>Huivi/liina/bandana</t>
  </si>
  <si>
    <t>7393753811331</t>
  </si>
  <si>
    <t>80601</t>
  </si>
  <si>
    <t>Pipo - racing</t>
  </si>
  <si>
    <t>7393753806016</t>
  </si>
  <si>
    <t>80600</t>
  </si>
  <si>
    <t>7393753806009</t>
  </si>
  <si>
    <t>81132</t>
  </si>
  <si>
    <t>World Cup-pipo</t>
  </si>
  <si>
    <t>7393753811324</t>
  </si>
  <si>
    <t>Hanskat, pipot ja pannat yhteensä</t>
  </si>
  <si>
    <t>TARVIKKEET</t>
  </si>
  <si>
    <t>SAUVATARVIKKEET</t>
  </si>
  <si>
    <t>67005</t>
  </si>
  <si>
    <t>Standardi-sompa</t>
  </si>
  <si>
    <t xml:space="preserve">10mm </t>
  </si>
  <si>
    <t>pari</t>
  </si>
  <si>
    <t>7393753670051</t>
  </si>
  <si>
    <t>66501</t>
  </si>
  <si>
    <t>8mm</t>
  </si>
  <si>
    <t>7393753665019</t>
  </si>
  <si>
    <t>67004</t>
  </si>
  <si>
    <t>Race-sompa</t>
  </si>
  <si>
    <t>black</t>
  </si>
  <si>
    <t>7393753670044</t>
  </si>
  <si>
    <t>66988</t>
  </si>
  <si>
    <t>Super Light-sompa</t>
  </si>
  <si>
    <t>7393753669888</t>
  </si>
  <si>
    <t>67011</t>
  </si>
  <si>
    <t>Race-kahva</t>
  </si>
  <si>
    <t>brown</t>
  </si>
  <si>
    <t xml:space="preserve">16mm </t>
  </si>
  <si>
    <t>7393753670112</t>
  </si>
  <si>
    <t>67010</t>
  </si>
  <si>
    <t>Sauvaremmi - standardi</t>
  </si>
  <si>
    <t>7393753670105</t>
  </si>
  <si>
    <t>67009</t>
  </si>
  <si>
    <t>7393753670099</t>
  </si>
  <si>
    <t>67008</t>
  </si>
  <si>
    <t>7393753670082</t>
  </si>
  <si>
    <t>66998</t>
  </si>
  <si>
    <t>Sauvaremmi - PRO Strap</t>
  </si>
  <si>
    <t xml:space="preserve">gold </t>
  </si>
  <si>
    <t>7393753669987</t>
  </si>
  <si>
    <t>66997</t>
  </si>
  <si>
    <t>7393753669970</t>
  </si>
  <si>
    <t>66996</t>
  </si>
  <si>
    <t>7393753669963</t>
  </si>
  <si>
    <t>67014</t>
  </si>
  <si>
    <t xml:space="preserve">Sauvaremmi - Power Strap 1.0 </t>
  </si>
  <si>
    <t>7393753670143</t>
  </si>
  <si>
    <t xml:space="preserve">PRO RACING </t>
  </si>
  <si>
    <t>SAUVAT</t>
  </si>
  <si>
    <t xml:space="preserve">70130 </t>
  </si>
  <si>
    <t xml:space="preserve">Racing 2.0 - Power Strap 1.0 </t>
  </si>
  <si>
    <t>130cm</t>
  </si>
  <si>
    <t>7393753701304</t>
  </si>
  <si>
    <t>70132</t>
  </si>
  <si>
    <t>132,5cm</t>
  </si>
  <si>
    <t>7393753701328</t>
  </si>
  <si>
    <t>70135</t>
  </si>
  <si>
    <t>135cm</t>
  </si>
  <si>
    <t>7393753701359</t>
  </si>
  <si>
    <t>70137</t>
  </si>
  <si>
    <t>137,5cm</t>
  </si>
  <si>
    <t>7393753701373</t>
  </si>
  <si>
    <t>70140</t>
  </si>
  <si>
    <t>140cm</t>
  </si>
  <si>
    <t>7393753701403</t>
  </si>
  <si>
    <t>70142</t>
  </si>
  <si>
    <t>142,5cm</t>
  </si>
  <si>
    <t>7393753701427</t>
  </si>
  <si>
    <t>70145</t>
  </si>
  <si>
    <t>145cm</t>
  </si>
  <si>
    <t>7393753701458</t>
  </si>
  <si>
    <t>70147</t>
  </si>
  <si>
    <t>147,5cm</t>
  </si>
  <si>
    <t>7393753701472</t>
  </si>
  <si>
    <t>70150</t>
  </si>
  <si>
    <t>150cm</t>
  </si>
  <si>
    <t>7393753701502</t>
  </si>
  <si>
    <t>70152</t>
  </si>
  <si>
    <t>152,5cm</t>
  </si>
  <si>
    <t>7393753701526</t>
  </si>
  <si>
    <t>70155</t>
  </si>
  <si>
    <t>155cm</t>
  </si>
  <si>
    <t>7393753701557</t>
  </si>
  <si>
    <t>70157</t>
  </si>
  <si>
    <t>157,5cm</t>
  </si>
  <si>
    <t>7393753701571</t>
  </si>
  <si>
    <t>70160</t>
  </si>
  <si>
    <t>160cm</t>
  </si>
  <si>
    <t>7393753701601</t>
  </si>
  <si>
    <t>70162</t>
  </si>
  <si>
    <t>162,5cm</t>
  </si>
  <si>
    <t>7393753701625</t>
  </si>
  <si>
    <t>70165</t>
  </si>
  <si>
    <t>165cm</t>
  </si>
  <si>
    <t>7393753701656</t>
  </si>
  <si>
    <t>70167</t>
  </si>
  <si>
    <t>167,5cm</t>
  </si>
  <si>
    <t>7393753701670</t>
  </si>
  <si>
    <t>70170</t>
  </si>
  <si>
    <t>170cm</t>
  </si>
  <si>
    <t>7393753701700</t>
  </si>
  <si>
    <t>70175</t>
  </si>
  <si>
    <t>175cm</t>
  </si>
  <si>
    <t>7393753701755</t>
  </si>
  <si>
    <t xml:space="preserve">RACING </t>
  </si>
  <si>
    <t>39130</t>
  </si>
  <si>
    <t xml:space="preserve">Racing 1.0 - Power Strap 1.0 </t>
  </si>
  <si>
    <t>7393753501300</t>
  </si>
  <si>
    <t>39135</t>
  </si>
  <si>
    <t>7393753501355</t>
  </si>
  <si>
    <t>39140</t>
  </si>
  <si>
    <t>7393753501409</t>
  </si>
  <si>
    <t>39145</t>
  </si>
  <si>
    <t>7393753501454</t>
  </si>
  <si>
    <t>39150</t>
  </si>
  <si>
    <t>7393753501508</t>
  </si>
  <si>
    <t>39155</t>
  </si>
  <si>
    <t>7393753501553</t>
  </si>
  <si>
    <t>39160</t>
  </si>
  <si>
    <t>7393753501607</t>
  </si>
  <si>
    <t>39165</t>
  </si>
  <si>
    <t>7393753501652</t>
  </si>
  <si>
    <t>39170</t>
  </si>
  <si>
    <t>7393753501706</t>
  </si>
  <si>
    <t>39175</t>
  </si>
  <si>
    <t>7393753501751</t>
  </si>
  <si>
    <t xml:space="preserve">SPORT </t>
  </si>
  <si>
    <t>71130</t>
  </si>
  <si>
    <t>Elit</t>
  </si>
  <si>
    <t>blue</t>
  </si>
  <si>
    <t>7393753711303</t>
  </si>
  <si>
    <t>71135</t>
  </si>
  <si>
    <t>7393753711358</t>
  </si>
  <si>
    <t>71140</t>
  </si>
  <si>
    <t>7393753711402</t>
  </si>
  <si>
    <t>71145</t>
  </si>
  <si>
    <t>7393753711457</t>
  </si>
  <si>
    <t>71150</t>
  </si>
  <si>
    <t>7393753711501</t>
  </si>
  <si>
    <t>71155</t>
  </si>
  <si>
    <t>7393753711556</t>
  </si>
  <si>
    <t>71160</t>
  </si>
  <si>
    <t>7393753711600</t>
  </si>
  <si>
    <t>71165</t>
  </si>
  <si>
    <t>7393753711655</t>
  </si>
  <si>
    <t>71170</t>
  </si>
  <si>
    <t>7393753711709</t>
  </si>
  <si>
    <t>71175</t>
  </si>
  <si>
    <t xml:space="preserve">Elit - raw length </t>
  </si>
  <si>
    <t>7393753711754</t>
  </si>
  <si>
    <t>INTERMEDIATE</t>
  </si>
  <si>
    <t>69130</t>
  </si>
  <si>
    <t>Vasa</t>
  </si>
  <si>
    <t>red</t>
  </si>
  <si>
    <t>7393753691308</t>
  </si>
  <si>
    <t>69135</t>
  </si>
  <si>
    <t>7393753691353</t>
  </si>
  <si>
    <t>69140</t>
  </si>
  <si>
    <t>7393753691407</t>
  </si>
  <si>
    <t>69145</t>
  </si>
  <si>
    <t>7393753691452</t>
  </si>
  <si>
    <t>69150</t>
  </si>
  <si>
    <t>7393753691506</t>
  </si>
  <si>
    <t>69155</t>
  </si>
  <si>
    <t>7393753691551</t>
  </si>
  <si>
    <t>69160</t>
  </si>
  <si>
    <t>7393753691605</t>
  </si>
  <si>
    <t>69165</t>
  </si>
  <si>
    <t>7393753691650</t>
  </si>
  <si>
    <t>69170</t>
  </si>
  <si>
    <t>7393753691704</t>
  </si>
  <si>
    <t xml:space="preserve">NORDIC ENTRY </t>
  </si>
  <si>
    <t>XC</t>
  </si>
  <si>
    <t>white</t>
  </si>
  <si>
    <t>110cm</t>
  </si>
  <si>
    <t>7393753791107</t>
  </si>
  <si>
    <t>120cm</t>
  </si>
  <si>
    <t>7393753791206</t>
  </si>
  <si>
    <t>125cm</t>
  </si>
  <si>
    <t>7393753791251</t>
  </si>
  <si>
    <t>7393753791305</t>
  </si>
  <si>
    <t>7393753791350</t>
  </si>
  <si>
    <t>7393753791404</t>
  </si>
  <si>
    <t>7393753791459</t>
  </si>
  <si>
    <t>7393753791503</t>
  </si>
  <si>
    <t>7393753791558</t>
  </si>
  <si>
    <t>7393753791602</t>
  </si>
  <si>
    <t xml:space="preserve">BEGINNER  </t>
  </si>
  <si>
    <t>67080</t>
  </si>
  <si>
    <t>80cm</t>
  </si>
  <si>
    <t>7393753670808</t>
  </si>
  <si>
    <t>67090</t>
  </si>
  <si>
    <t>90cm</t>
  </si>
  <si>
    <t>7393753670907</t>
  </si>
  <si>
    <t>67100</t>
  </si>
  <si>
    <t>100cm</t>
  </si>
  <si>
    <t>7393753671003</t>
  </si>
  <si>
    <t>67105</t>
  </si>
  <si>
    <t>105cm</t>
  </si>
  <si>
    <t>7393753671058</t>
  </si>
  <si>
    <t>67110</t>
  </si>
  <si>
    <t>7393753671102</t>
  </si>
  <si>
    <t>67115</t>
  </si>
  <si>
    <t>115cm</t>
  </si>
  <si>
    <t>7393753671157</t>
  </si>
  <si>
    <t>67120</t>
  </si>
  <si>
    <t>7393753671201</t>
  </si>
  <si>
    <t>67125</t>
  </si>
  <si>
    <t>7393753671256</t>
  </si>
  <si>
    <t>67130</t>
  </si>
  <si>
    <t>7393753671300</t>
  </si>
  <si>
    <t>67135</t>
  </si>
  <si>
    <t>7393753671355</t>
  </si>
  <si>
    <t>67140</t>
  </si>
  <si>
    <t>7393753671409</t>
  </si>
  <si>
    <t>67145</t>
  </si>
  <si>
    <t>7393753671454</t>
  </si>
  <si>
    <t>67150</t>
  </si>
  <si>
    <t>7393753671508</t>
  </si>
  <si>
    <t>67155</t>
  </si>
  <si>
    <t>7393753671553</t>
  </si>
  <si>
    <t>Sauvat yhteensä</t>
  </si>
  <si>
    <t>VOIDEPAKETIT</t>
  </si>
  <si>
    <t>60604</t>
  </si>
  <si>
    <t>Easyglide - paketti</t>
  </si>
  <si>
    <t>60 ml</t>
  </si>
  <si>
    <t>7393753606043</t>
  </si>
  <si>
    <t>Base Prep Glide - paketti</t>
  </si>
  <si>
    <t>7393753606159</t>
  </si>
  <si>
    <t>LUISTOVOITEET</t>
  </si>
  <si>
    <t>60602</t>
  </si>
  <si>
    <t xml:space="preserve">No size </t>
  </si>
  <si>
    <t>7393753606029</t>
  </si>
  <si>
    <t>Luistovoiteet</t>
  </si>
  <si>
    <t>Napit, pulverit ja nesteet</t>
  </si>
  <si>
    <t>63008</t>
  </si>
  <si>
    <t>C22 - fluorinappi</t>
  </si>
  <si>
    <t>keltainen</t>
  </si>
  <si>
    <t>20g</t>
  </si>
  <si>
    <t>7393753630086</t>
  </si>
  <si>
    <t>63007</t>
  </si>
  <si>
    <t>C44/7 - fluorinappi</t>
  </si>
  <si>
    <t>punainen</t>
  </si>
  <si>
    <t>7393753630079</t>
  </si>
  <si>
    <t>63006</t>
  </si>
  <si>
    <t>C105 - fluorinappi</t>
  </si>
  <si>
    <t>sininen</t>
  </si>
  <si>
    <t>7393753630062</t>
  </si>
  <si>
    <t>63906</t>
  </si>
  <si>
    <t>C110 - fluorinappi</t>
  </si>
  <si>
    <t>7393753639065</t>
  </si>
  <si>
    <t>63000</t>
  </si>
  <si>
    <t>CM 10 - fluoripulverinappi</t>
  </si>
  <si>
    <t>30g</t>
  </si>
  <si>
    <t>7393753630000</t>
  </si>
  <si>
    <t>63004</t>
  </si>
  <si>
    <t>C22 - fluoripulveri</t>
  </si>
  <si>
    <t>7393753630048</t>
  </si>
  <si>
    <t>63001</t>
  </si>
  <si>
    <t>C44/7 - fluoripulveri</t>
  </si>
  <si>
    <t>7393753630017</t>
  </si>
  <si>
    <t>63005</t>
  </si>
  <si>
    <t>C105 - fluoripulveri</t>
  </si>
  <si>
    <t>7393753630055</t>
  </si>
  <si>
    <t>63905</t>
  </si>
  <si>
    <t>C110 - fluoripulveri</t>
  </si>
  <si>
    <t>7393753639058</t>
  </si>
  <si>
    <t>62999</t>
  </si>
  <si>
    <t>kultainen</t>
  </si>
  <si>
    <t>30ml</t>
  </si>
  <si>
    <t>7393753629998</t>
  </si>
  <si>
    <t>63010</t>
  </si>
  <si>
    <t>C22 - fluorineste</t>
  </si>
  <si>
    <t>7393753630109</t>
  </si>
  <si>
    <t>63012</t>
  </si>
  <si>
    <t>C44/7 - fluorineste</t>
  </si>
  <si>
    <t>7393753630123</t>
  </si>
  <si>
    <t>63011</t>
  </si>
  <si>
    <t>C55/99 - fluorineste</t>
  </si>
  <si>
    <t>violetti</t>
  </si>
  <si>
    <t>7393753630116</t>
  </si>
  <si>
    <t>63002</t>
  </si>
  <si>
    <t>C105 - fluorineste</t>
  </si>
  <si>
    <t>7393753630024</t>
  </si>
  <si>
    <t>63907</t>
  </si>
  <si>
    <t>C110 - fluorineste</t>
  </si>
  <si>
    <t>7393753639072</t>
  </si>
  <si>
    <t>Luistovoiteet HF</t>
  </si>
  <si>
    <t>63014</t>
  </si>
  <si>
    <t>HF Luistovoide Yellow</t>
  </si>
  <si>
    <t>45g</t>
  </si>
  <si>
    <t>7393753630147</t>
  </si>
  <si>
    <t>63015</t>
  </si>
  <si>
    <t xml:space="preserve">HF Luistovoide Orange </t>
  </si>
  <si>
    <t>oranssi</t>
  </si>
  <si>
    <t>7393753630154</t>
  </si>
  <si>
    <t>63016</t>
  </si>
  <si>
    <t xml:space="preserve">HF Luistovoide Red </t>
  </si>
  <si>
    <t>7393753630161</t>
  </si>
  <si>
    <t>63013</t>
  </si>
  <si>
    <t xml:space="preserve">HF Luistovoide Violet </t>
  </si>
  <si>
    <t>7393753630130</t>
  </si>
  <si>
    <t>63017</t>
  </si>
  <si>
    <t>HF Luistovoide Blue</t>
  </si>
  <si>
    <t>7393753630178</t>
  </si>
  <si>
    <t>63018</t>
  </si>
  <si>
    <t xml:space="preserve">HF Luistovoide Green </t>
  </si>
  <si>
    <t>7393753630185</t>
  </si>
  <si>
    <t>63020</t>
  </si>
  <si>
    <t>7393753630208</t>
  </si>
  <si>
    <t>63340</t>
  </si>
  <si>
    <t>Soft Cleaning - puhdistusvoide</t>
  </si>
  <si>
    <t>120g</t>
  </si>
  <si>
    <t>7393753633407</t>
  </si>
  <si>
    <t>63341</t>
  </si>
  <si>
    <t>1000g</t>
  </si>
  <si>
    <t>7393753633414</t>
  </si>
  <si>
    <t>63343</t>
  </si>
  <si>
    <t>7393753633438</t>
  </si>
  <si>
    <t>63342</t>
  </si>
  <si>
    <t>7393753633421</t>
  </si>
  <si>
    <t>63900</t>
  </si>
  <si>
    <t>C380 - kylmäpulveri</t>
  </si>
  <si>
    <t>60g</t>
  </si>
  <si>
    <t>7393753639003</t>
  </si>
  <si>
    <t>63902</t>
  </si>
  <si>
    <t>7393753639027</t>
  </si>
  <si>
    <t>Luistovoiteet LF</t>
  </si>
  <si>
    <t>69004</t>
  </si>
  <si>
    <t>LF Luistovoide Yellow</t>
  </si>
  <si>
    <t>7393753690042</t>
  </si>
  <si>
    <t>69002</t>
  </si>
  <si>
    <t xml:space="preserve">LF Luistovoide Orange </t>
  </si>
  <si>
    <t>7393753690028</t>
  </si>
  <si>
    <t>69001</t>
  </si>
  <si>
    <t xml:space="preserve">LF Luistovoide Red </t>
  </si>
  <si>
    <t>7393753690011</t>
  </si>
  <si>
    <t>69006</t>
  </si>
  <si>
    <t xml:space="preserve">LF Luistovoide Violet </t>
  </si>
  <si>
    <t>7393753690066</t>
  </si>
  <si>
    <t>69005</t>
  </si>
  <si>
    <t>LF Luistovoide Blue</t>
  </si>
  <si>
    <t>7393753690059</t>
  </si>
  <si>
    <t>69003</t>
  </si>
  <si>
    <t xml:space="preserve">LF Luistovoide Green </t>
  </si>
  <si>
    <t>7393753690035</t>
  </si>
  <si>
    <t>69007</t>
  </si>
  <si>
    <t>LF Luistovoide Graphite</t>
  </si>
  <si>
    <t>7393753690073</t>
  </si>
  <si>
    <t>Luistovoiteet XC</t>
  </si>
  <si>
    <t>63705</t>
  </si>
  <si>
    <t>XC Luistovoide Yellow</t>
  </si>
  <si>
    <t>7393753637054</t>
  </si>
  <si>
    <t>64201</t>
  </si>
  <si>
    <t xml:space="preserve">XC Luistovoide Orange </t>
  </si>
  <si>
    <t>7393753642010</t>
  </si>
  <si>
    <t>64210</t>
  </si>
  <si>
    <t xml:space="preserve">XC Luistovoide Red </t>
  </si>
  <si>
    <t>7393753642102</t>
  </si>
  <si>
    <t>64240</t>
  </si>
  <si>
    <t xml:space="preserve">XC Luistovoide Violet </t>
  </si>
  <si>
    <t>7393753642409</t>
  </si>
  <si>
    <t>64230</t>
  </si>
  <si>
    <t>XC Luistovoide Blue</t>
  </si>
  <si>
    <t>7393753642300</t>
  </si>
  <si>
    <t>64220</t>
  </si>
  <si>
    <t xml:space="preserve">XC Luistovoide Green </t>
  </si>
  <si>
    <t>7393753642201</t>
  </si>
  <si>
    <t>64250</t>
  </si>
  <si>
    <t>XC Luistovoide Graphite</t>
  </si>
  <si>
    <t>7393753642508</t>
  </si>
  <si>
    <t>63025</t>
  </si>
  <si>
    <t>200g</t>
  </si>
  <si>
    <t>7393753630253</t>
  </si>
  <si>
    <t>63026</t>
  </si>
  <si>
    <t>7393753630260</t>
  </si>
  <si>
    <t>63027</t>
  </si>
  <si>
    <t>7393753630277</t>
  </si>
  <si>
    <t>63028</t>
  </si>
  <si>
    <t>7393753630284</t>
  </si>
  <si>
    <t>63029</t>
  </si>
  <si>
    <t>7393753630291</t>
  </si>
  <si>
    <t>63030</t>
  </si>
  <si>
    <t>7393753630307</t>
  </si>
  <si>
    <t>63031</t>
  </si>
  <si>
    <t>7393753630314</t>
  </si>
  <si>
    <t>69008</t>
  </si>
  <si>
    <t>7393753690080</t>
  </si>
  <si>
    <t>69009</t>
  </si>
  <si>
    <t>7393753690097</t>
  </si>
  <si>
    <t>69010</t>
  </si>
  <si>
    <t>7393753690103</t>
  </si>
  <si>
    <t>69011</t>
  </si>
  <si>
    <t>7393753690110</t>
  </si>
  <si>
    <t>69012</t>
  </si>
  <si>
    <t>7393753690127</t>
  </si>
  <si>
    <t>69013</t>
  </si>
  <si>
    <t>7393753690134</t>
  </si>
  <si>
    <t>69014</t>
  </si>
  <si>
    <t>7393753690141</t>
  </si>
  <si>
    <t>64251</t>
  </si>
  <si>
    <t>7393753642515</t>
  </si>
  <si>
    <t>64252</t>
  </si>
  <si>
    <t>7393753642522</t>
  </si>
  <si>
    <t>64253</t>
  </si>
  <si>
    <t>7393753642539</t>
  </si>
  <si>
    <t>64254</t>
  </si>
  <si>
    <t>7393753642546</t>
  </si>
  <si>
    <t>64255</t>
  </si>
  <si>
    <t>7393753642553</t>
  </si>
  <si>
    <t>64256</t>
  </si>
  <si>
    <t>7393753642560</t>
  </si>
  <si>
    <t>64257</t>
  </si>
  <si>
    <t>7393753642577</t>
  </si>
  <si>
    <t>mix</t>
  </si>
  <si>
    <t>30gx2</t>
  </si>
  <si>
    <t>7393753636521</t>
  </si>
  <si>
    <t>Luistovoiteet yhteensä</t>
  </si>
  <si>
    <t>Pitovoidepaketit</t>
  </si>
  <si>
    <t>60603</t>
  </si>
  <si>
    <t>Easywax Grip pack</t>
  </si>
  <si>
    <t>2*45g</t>
  </si>
  <si>
    <t>7393753606036</t>
  </si>
  <si>
    <t>62300</t>
  </si>
  <si>
    <t xml:space="preserve">Tourpack </t>
  </si>
  <si>
    <t>7393753623002</t>
  </si>
  <si>
    <t>90248</t>
  </si>
  <si>
    <t xml:space="preserve">Majan pack </t>
  </si>
  <si>
    <t>7393753902480</t>
  </si>
  <si>
    <t>90279</t>
  </si>
  <si>
    <t xml:space="preserve">Klisterpack </t>
  </si>
  <si>
    <t>7393753902794</t>
  </si>
  <si>
    <t>Base Prep Grip pack</t>
  </si>
  <si>
    <t>7393753606166</t>
  </si>
  <si>
    <t>Pitopurkit</t>
  </si>
  <si>
    <t>90258</t>
  </si>
  <si>
    <t xml:space="preserve">XC Pitopurkki Yellow </t>
  </si>
  <si>
    <t>7393753902589</t>
  </si>
  <si>
    <t>90058</t>
  </si>
  <si>
    <t>XC Pitopurkki Orange</t>
  </si>
  <si>
    <t>7393753900585</t>
  </si>
  <si>
    <t>90256</t>
  </si>
  <si>
    <t xml:space="preserve">XC Pitopurkki Red </t>
  </si>
  <si>
    <t>7393753902565</t>
  </si>
  <si>
    <t>90255</t>
  </si>
  <si>
    <t xml:space="preserve">XC Pitopurkki Violet </t>
  </si>
  <si>
    <t>7393753902558</t>
  </si>
  <si>
    <t>90254</t>
  </si>
  <si>
    <t xml:space="preserve">XC Pitopurkki Blue </t>
  </si>
  <si>
    <t>7393753902541</t>
  </si>
  <si>
    <t>90252</t>
  </si>
  <si>
    <t xml:space="preserve">XC Pitopurkki Green </t>
  </si>
  <si>
    <t>7393753902527</t>
  </si>
  <si>
    <t>90060</t>
  </si>
  <si>
    <t xml:space="preserve">XC Pitopurkki Base </t>
  </si>
  <si>
    <t>7393753900608</t>
  </si>
  <si>
    <t>LF</t>
  </si>
  <si>
    <t>90244</t>
  </si>
  <si>
    <t xml:space="preserve">LF Pitopurkki Orange </t>
  </si>
  <si>
    <t>7393753902442</t>
  </si>
  <si>
    <t>90243</t>
  </si>
  <si>
    <t>LF Pitopurkki Violet</t>
  </si>
  <si>
    <t>7393753902435</t>
  </si>
  <si>
    <t>HF</t>
  </si>
  <si>
    <t>90277</t>
  </si>
  <si>
    <t xml:space="preserve">HF Pitopurkki Yellow </t>
  </si>
  <si>
    <t>7393753902770</t>
  </si>
  <si>
    <t>90246</t>
  </si>
  <si>
    <t xml:space="preserve">HF Pitopurkki Red </t>
  </si>
  <si>
    <t>7393753902466</t>
  </si>
  <si>
    <t>90247</t>
  </si>
  <si>
    <t xml:space="preserve">HF Pitopurkki Violet </t>
  </si>
  <si>
    <t>7393753902473</t>
  </si>
  <si>
    <t>90245</t>
  </si>
  <si>
    <t>HF Pitopurkki Blue</t>
  </si>
  <si>
    <t>7393753902459</t>
  </si>
  <si>
    <t>Liisterit</t>
  </si>
  <si>
    <t>90274</t>
  </si>
  <si>
    <t xml:space="preserve">XC Liisteri Orange </t>
  </si>
  <si>
    <t>7393753902749</t>
  </si>
  <si>
    <t>90272</t>
  </si>
  <si>
    <t xml:space="preserve">XC Liisteri Red </t>
  </si>
  <si>
    <t>7393753902725</t>
  </si>
  <si>
    <t>90273</t>
  </si>
  <si>
    <t>XC Liisteri Silver</t>
  </si>
  <si>
    <t>hopea</t>
  </si>
  <si>
    <t>7393753902732</t>
  </si>
  <si>
    <t>90275</t>
  </si>
  <si>
    <t xml:space="preserve">XC Liisteri Universal </t>
  </si>
  <si>
    <t>7393753902756</t>
  </si>
  <si>
    <t>90271</t>
  </si>
  <si>
    <t xml:space="preserve">XC Liisteri Violet </t>
  </si>
  <si>
    <t>7393753902718</t>
  </si>
  <si>
    <t>90270</t>
  </si>
  <si>
    <t xml:space="preserve">XC Liisteri Blue </t>
  </si>
  <si>
    <t>7393753902701</t>
  </si>
  <si>
    <t>90276</t>
  </si>
  <si>
    <t>HF Liisteri Yellow</t>
  </si>
  <si>
    <t>7393753902763</t>
  </si>
  <si>
    <t>90278</t>
  </si>
  <si>
    <t xml:space="preserve">HF Liisteri Violet </t>
  </si>
  <si>
    <t>7393753902787</t>
  </si>
  <si>
    <t>90281</t>
  </si>
  <si>
    <t xml:space="preserve">HF Liisteri Universal </t>
  </si>
  <si>
    <t>7393753902817</t>
  </si>
  <si>
    <t>Sprayt</t>
  </si>
  <si>
    <t>68113</t>
  </si>
  <si>
    <t>Base Spray - pohjaliisteri</t>
  </si>
  <si>
    <t>75ml</t>
  </si>
  <si>
    <t>7393753681132</t>
  </si>
  <si>
    <t>68112</t>
  </si>
  <si>
    <t>Universal Spray - liisteri</t>
  </si>
  <si>
    <t xml:space="preserve">75ml </t>
  </si>
  <si>
    <t>7393753681125</t>
  </si>
  <si>
    <t>Pitovoiteet yhteensä</t>
  </si>
  <si>
    <t>PERINTEINEN</t>
  </si>
  <si>
    <t>CARBON NIS</t>
  </si>
  <si>
    <t>67180</t>
  </si>
  <si>
    <t>Rullasuksi Carbon NIS - hiilikuitu, hard</t>
  </si>
  <si>
    <t>7393753671805</t>
  </si>
  <si>
    <t>67179</t>
  </si>
  <si>
    <t>Rullasuksi Carbon NIS - hiilikuitu, soft</t>
  </si>
  <si>
    <t>7393753671799</t>
  </si>
  <si>
    <t>CARBON</t>
  </si>
  <si>
    <t>67168</t>
  </si>
  <si>
    <t>Rullasuksi Carbon - hiilikuitu, hard</t>
  </si>
  <si>
    <t>7393753671676</t>
  </si>
  <si>
    <t xml:space="preserve">67167 </t>
  </si>
  <si>
    <t>Rullasuksi Carbon - hiilikuitu, soft</t>
  </si>
  <si>
    <t>7393753671683</t>
  </si>
  <si>
    <t>ALUMIINI</t>
  </si>
  <si>
    <t>67161</t>
  </si>
  <si>
    <t>Rullasuksi - alumiini</t>
  </si>
  <si>
    <t>7393753671614</t>
  </si>
  <si>
    <t>67169</t>
  </si>
  <si>
    <t>Rullasuksi Onepiece JR - alumiini</t>
  </si>
  <si>
    <t>7393753671690</t>
  </si>
  <si>
    <t>LASIKUITU</t>
  </si>
  <si>
    <t>67188</t>
  </si>
  <si>
    <t>Rullasuksi Fiberglas - lasikuitu</t>
  </si>
  <si>
    <t>7393753671881</t>
  </si>
  <si>
    <t>VAPAA</t>
  </si>
  <si>
    <t>67178</t>
  </si>
  <si>
    <t>Rollerski NS Skate NIS</t>
  </si>
  <si>
    <t>7393753671782</t>
  </si>
  <si>
    <t>67147</t>
  </si>
  <si>
    <t>Rollerski NS Skate</t>
  </si>
  <si>
    <t>7393753671478</t>
  </si>
  <si>
    <t>67177</t>
  </si>
  <si>
    <t>Rollerski Skate Aluminium - alumiini</t>
  </si>
  <si>
    <t>7393753671775</t>
  </si>
  <si>
    <t>LISÄTARVIKKEET</t>
  </si>
  <si>
    <t>67003</t>
  </si>
  <si>
    <t>Sauvapiikki, standardi 10 mm</t>
  </si>
  <si>
    <t>one size</t>
  </si>
  <si>
    <t>7393753670037</t>
  </si>
  <si>
    <t>67006</t>
  </si>
  <si>
    <t>Sauvapiikki, standardi 8 mm</t>
  </si>
  <si>
    <t>7393753670068</t>
  </si>
  <si>
    <t>66999</t>
  </si>
  <si>
    <t>Sauvapiikki, PRO 8 mm</t>
  </si>
  <si>
    <t>7393753669994</t>
  </si>
  <si>
    <t>67000</t>
  </si>
  <si>
    <t>Sauvapiikki, PRO 9 mm</t>
  </si>
  <si>
    <t>7393753670006</t>
  </si>
  <si>
    <t>67001</t>
  </si>
  <si>
    <t>Sauvapiikki, PRO 10 mm</t>
  </si>
  <si>
    <t>7393753670013</t>
  </si>
  <si>
    <t>66987</t>
  </si>
  <si>
    <t>Timanttiviila</t>
  </si>
  <si>
    <t>7393753669871</t>
  </si>
  <si>
    <t>67162</t>
  </si>
  <si>
    <t>Rullasuksipussi</t>
  </si>
  <si>
    <t>7393753671621</t>
  </si>
  <si>
    <t>Lokasuojat - perinteiset rullasukset</t>
  </si>
  <si>
    <t>4 kpl</t>
  </si>
  <si>
    <t>erä</t>
  </si>
  <si>
    <t>7393753671546</t>
  </si>
  <si>
    <t>Lokasuojat - vapaan tyylin rullasukset</t>
  </si>
  <si>
    <t>7393753671638</t>
  </si>
  <si>
    <t>Rullasuksipyörä 2 (vakio) - ETU</t>
  </si>
  <si>
    <t>7393753671751</t>
  </si>
  <si>
    <t>Rullasuksipyörä 2 (vakio) - TAKA</t>
  </si>
  <si>
    <t>7393753671744</t>
  </si>
  <si>
    <t>Rullasuksipyörä 3 (hidas) - ETU</t>
  </si>
  <si>
    <t>7393753671829</t>
  </si>
  <si>
    <t>Rullasuksipyörä 3 (hidas) - TAKA</t>
  </si>
  <si>
    <t>7393753671812</t>
  </si>
  <si>
    <t>Rullasuksipyörä 2 (vakio) - vapaan tyylin suksi</t>
  </si>
  <si>
    <t>7393753671737</t>
  </si>
  <si>
    <t>Rullasuksipyörä 3 (hidas) - vapaan tyylin suksi</t>
  </si>
  <si>
    <t>7393753671836</t>
  </si>
  <si>
    <t>RULLAHIIHTOSAUVAT</t>
  </si>
  <si>
    <t>85130</t>
  </si>
  <si>
    <t>Roller 100 - 100 % hiilikuitu</t>
  </si>
  <si>
    <t>7393753851306</t>
  </si>
  <si>
    <t>85135</t>
  </si>
  <si>
    <t>7393753851351</t>
  </si>
  <si>
    <t>85140</t>
  </si>
  <si>
    <t>7393753851405</t>
  </si>
  <si>
    <t>85145</t>
  </si>
  <si>
    <t>7393753851450</t>
  </si>
  <si>
    <t>85150</t>
  </si>
  <si>
    <t>7393753851504</t>
  </si>
  <si>
    <t>85155</t>
  </si>
  <si>
    <t>7393753851559</t>
  </si>
  <si>
    <t>85160</t>
  </si>
  <si>
    <t>7393753851603</t>
  </si>
  <si>
    <t>85165</t>
  </si>
  <si>
    <t>7393753851658</t>
  </si>
  <si>
    <t>85170</t>
  </si>
  <si>
    <t>7393753851702</t>
  </si>
  <si>
    <t>85175</t>
  </si>
  <si>
    <t>7393753851757</t>
  </si>
  <si>
    <t>87130</t>
  </si>
  <si>
    <t>Roller 50 -50 % hiilikuitu</t>
  </si>
  <si>
    <t>7393753871304</t>
  </si>
  <si>
    <t>87135</t>
  </si>
  <si>
    <t>7393753871359</t>
  </si>
  <si>
    <t>87140</t>
  </si>
  <si>
    <t>7393753871403</t>
  </si>
  <si>
    <t>87145</t>
  </si>
  <si>
    <t>7393753871458</t>
  </si>
  <si>
    <t>87150</t>
  </si>
  <si>
    <t>7393753871502</t>
  </si>
  <si>
    <t>87155</t>
  </si>
  <si>
    <t>7393753871557</t>
  </si>
  <si>
    <t>87160</t>
  </si>
  <si>
    <t>7393753871601</t>
  </si>
  <si>
    <t>87165</t>
  </si>
  <si>
    <t>7393753871656</t>
  </si>
  <si>
    <t>87170</t>
  </si>
  <si>
    <t>7393753871700</t>
  </si>
  <si>
    <t>87175</t>
  </si>
  <si>
    <t>7393753871755</t>
  </si>
  <si>
    <t>HANSKAT</t>
  </si>
  <si>
    <t>79025</t>
  </si>
  <si>
    <t>Rullahiihtohanskat</t>
  </si>
  <si>
    <t>7393753790254</t>
  </si>
  <si>
    <t>79026</t>
  </si>
  <si>
    <t>7393753790261</t>
  </si>
  <si>
    <t>79027</t>
  </si>
  <si>
    <t>7393753790278</t>
  </si>
  <si>
    <t>79028</t>
  </si>
  <si>
    <t>7393753790285</t>
  </si>
  <si>
    <t>79029</t>
  </si>
  <si>
    <t>7393753790292</t>
  </si>
  <si>
    <t>79030</t>
  </si>
  <si>
    <t>7393753790308</t>
  </si>
  <si>
    <t>79031</t>
  </si>
  <si>
    <t>7393753790315</t>
  </si>
  <si>
    <t>Rullasukset, -sauvat ja rullahanskat yhteensä</t>
  </si>
  <si>
    <t>68310</t>
  </si>
  <si>
    <t>Suksenpidikkeet</t>
  </si>
  <si>
    <t xml:space="preserve">one size </t>
  </si>
  <si>
    <t>7393753683105</t>
  </si>
  <si>
    <t>86003</t>
  </si>
  <si>
    <t>Suksipussi</t>
  </si>
  <si>
    <t>7393753860032</t>
  </si>
  <si>
    <t>68366</t>
  </si>
  <si>
    <t>Juomavyö</t>
  </si>
  <si>
    <t>1,1 l</t>
  </si>
  <si>
    <t>7393753683662</t>
  </si>
  <si>
    <t>68350</t>
  </si>
  <si>
    <t>7393753683501</t>
  </si>
  <si>
    <t>68379</t>
  </si>
  <si>
    <t>Juomavyö QuickCap</t>
  </si>
  <si>
    <t>7393753683792</t>
  </si>
  <si>
    <t>68383</t>
  </si>
  <si>
    <t>Tarvike-vyö</t>
  </si>
  <si>
    <t>7393753683839</t>
  </si>
  <si>
    <t xml:space="preserve">68840 </t>
  </si>
  <si>
    <t>Mulitivyö - 3 pulloa</t>
  </si>
  <si>
    <t>7393753688407</t>
  </si>
  <si>
    <t>Muut tuotteet yhteensä</t>
  </si>
  <si>
    <t>(kombiharja, XC-graf., glider, sikli, olassikli)</t>
  </si>
  <si>
    <t>90259</t>
  </si>
  <si>
    <t>XC Suomipurkki</t>
  </si>
  <si>
    <t>(sikli hiekkapaperilla, voiteenpoistoaine, kuituliina, korkki, pohjaliisterispray)</t>
  </si>
  <si>
    <t>Luistovoiteet SKINSUKSET</t>
  </si>
  <si>
    <t>XC SERVICE PACK 1 KG</t>
  </si>
  <si>
    <t>60595</t>
  </si>
  <si>
    <t>Easyglide HF Minus</t>
  </si>
  <si>
    <t>7393753605954</t>
  </si>
  <si>
    <t>60596</t>
  </si>
  <si>
    <t>Easyglide HF Plus</t>
  </si>
  <si>
    <t xml:space="preserve"> 7393753605961</t>
  </si>
  <si>
    <t>Skinwax-luistovoide, fluor</t>
  </si>
  <si>
    <t>Skinwax-luistopaketti, fluor</t>
  </si>
  <si>
    <t>30gx3</t>
  </si>
  <si>
    <t>7393753902596</t>
  </si>
  <si>
    <t>HF Luistovoide Universal (P16)</t>
  </si>
  <si>
    <t>63901</t>
  </si>
  <si>
    <t>7393753639010</t>
  </si>
  <si>
    <t>P16 - kylmäpulveri</t>
  </si>
  <si>
    <t>C75 - kylmäpulveri</t>
  </si>
  <si>
    <t>Toimitus 1</t>
  </si>
  <si>
    <t>Toimitus 2</t>
  </si>
  <si>
    <t>Toimitus 3</t>
  </si>
  <si>
    <t>Toimitus 4</t>
  </si>
  <si>
    <t>XC Luistovoide - huoltovaha Blue</t>
  </si>
  <si>
    <t>XC Luistovoide - huoltovaha Violet</t>
  </si>
  <si>
    <t>7393753636538</t>
  </si>
  <si>
    <t>Määrä</t>
  </si>
  <si>
    <t>TALVI 2017/2018</t>
  </si>
  <si>
    <t>Muut</t>
  </si>
  <si>
    <t>Pidot</t>
  </si>
  <si>
    <t>62017</t>
  </si>
  <si>
    <t>CM17 LDQ - fluoripulveri</t>
  </si>
  <si>
    <t>7393753620179</t>
  </si>
  <si>
    <t>Hanskat-Pipot</t>
  </si>
  <si>
    <t>Tarvikkeet</t>
  </si>
  <si>
    <t>60597</t>
  </si>
  <si>
    <t>60598</t>
  </si>
  <si>
    <t>CM10 Micro - fluorineste, PLUS</t>
  </si>
  <si>
    <t>CM10 Micro - fluorineste, MINUS</t>
  </si>
  <si>
    <t>7393753605978</t>
  </si>
  <si>
    <t>7393753605985</t>
  </si>
  <si>
    <t>Easyglide Minus</t>
  </si>
  <si>
    <t>Easyglide Plus</t>
  </si>
  <si>
    <t>60592</t>
  </si>
  <si>
    <t>Easy glide Universal</t>
  </si>
  <si>
    <t>Pikaluisto-teline (pun, sin, uni)</t>
  </si>
  <si>
    <t>pun/sin/valk</t>
  </si>
  <si>
    <t>7393753605923</t>
  </si>
  <si>
    <t>7393753630031</t>
  </si>
  <si>
    <t>63003</t>
  </si>
  <si>
    <t>60 x pikaluisto + 20 x pito</t>
  </si>
  <si>
    <t>88130</t>
  </si>
  <si>
    <t xml:space="preserve">Elit Boa </t>
  </si>
  <si>
    <t>88135</t>
  </si>
  <si>
    <t>88140</t>
  </si>
  <si>
    <t>Elit Boa -raw lenght</t>
  </si>
  <si>
    <t>88145</t>
  </si>
  <si>
    <t>88150</t>
  </si>
  <si>
    <t>88155</t>
  </si>
  <si>
    <t>88160</t>
  </si>
  <si>
    <t>88165</t>
  </si>
  <si>
    <t>88170</t>
  </si>
  <si>
    <t>88175</t>
  </si>
  <si>
    <t xml:space="preserve">Nestemäiset Luistovoiteet HF </t>
  </si>
  <si>
    <t>Skigo HF Superglide red</t>
  </si>
  <si>
    <t>100ml</t>
  </si>
  <si>
    <t>Skigo HF Superglide universal</t>
  </si>
  <si>
    <t>Skigo HF Superglide green</t>
  </si>
  <si>
    <t>Skigo HF Superglide pakkaus</t>
  </si>
  <si>
    <t xml:space="preserve">3kpl </t>
  </si>
  <si>
    <t xml:space="preserve">Nestemäiset Luistovoiteet LF </t>
  </si>
  <si>
    <t>LF Luistovoide Universal</t>
  </si>
  <si>
    <t>Seura-hinta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</si>
</sst>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&quot;€&quot;"/>
    <numFmt numFmtId="165" formatCode="#,##0.00\ [$€-81D]"/>
    <numFmt numFmtId="166" formatCode="0.0\ %"/>
  </numFmts>
  <fonts count="4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9"/>
      <name val="Century Gothic"/>
      <family val="2"/>
    </font>
    <font>
      <sz val="9"/>
      <color theme="1"/>
      <name val="Century Gothic"/>
      <family val="2"/>
    </font>
    <font>
      <sz val="9"/>
      <color rgb="FF000000"/>
      <name val="Century Gothic"/>
      <family val="2"/>
    </font>
    <font>
      <b/>
      <sz val="9"/>
      <color theme="0"/>
      <name val="Century Gothic"/>
      <family val="2"/>
    </font>
    <font>
      <b/>
      <sz val="9"/>
      <name val="Century Gothic"/>
      <family val="2"/>
    </font>
    <font>
      <b/>
      <sz val="9"/>
      <color theme="1"/>
      <name val="Century Gothic"/>
      <family val="2"/>
    </font>
    <font>
      <b/>
      <sz val="10"/>
      <color theme="1"/>
      <name val="Century Gothic"/>
      <family val="2"/>
    </font>
    <font>
      <b/>
      <sz val="10"/>
      <name val="Century Gothic"/>
      <family val="2"/>
    </font>
    <font>
      <sz val="9"/>
      <color rgb="FFFFFFFF"/>
      <name val="Century Gothic"/>
      <family val="2"/>
    </font>
    <font>
      <b/>
      <sz val="8"/>
      <color rgb="FFFFFFFF"/>
      <name val="Century Gothic"/>
      <family val="2"/>
    </font>
    <font>
      <sz val="8"/>
      <color theme="1"/>
      <name val="Calibri"/>
      <family val="2"/>
      <scheme val="minor"/>
    </font>
    <font>
      <b/>
      <sz val="9"/>
      <color rgb="FFFFFFFF"/>
      <name val="Century Gothic"/>
      <family val="2"/>
    </font>
    <font>
      <b/>
      <sz val="10"/>
      <color rgb="FFFFFFFF"/>
      <name val="Century Gothic"/>
      <family val="2"/>
    </font>
    <font>
      <b/>
      <i/>
      <sz val="8"/>
      <color rgb="FFFFFFFF"/>
      <name val="Century Gothic"/>
      <family val="2"/>
    </font>
    <font>
      <i/>
      <sz val="11"/>
      <color theme="1"/>
      <name val="Calibri"/>
      <family val="2"/>
      <scheme val="minor"/>
    </font>
    <font>
      <b/>
      <i/>
      <sz val="9"/>
      <name val="Century Gothic"/>
      <family val="2"/>
    </font>
    <font>
      <i/>
      <sz val="9"/>
      <color theme="1"/>
      <name val="Century Gothic"/>
      <family val="2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i/>
      <sz val="9"/>
      <name val="Century Gothic"/>
      <family val="2"/>
    </font>
    <font>
      <b/>
      <sz val="8"/>
      <color theme="1"/>
      <name val="Calibri"/>
      <family val="2"/>
      <scheme val="minor"/>
    </font>
    <font>
      <sz val="9"/>
      <color theme="0"/>
      <name val="Century Gothic"/>
      <family val="2"/>
    </font>
    <font>
      <sz val="8"/>
      <color rgb="FFFFFFFF"/>
      <name val="Century Gothic"/>
      <family val="2"/>
    </font>
    <font>
      <b/>
      <sz val="18"/>
      <color theme="1"/>
      <name val="Century Gothic"/>
      <family val="2"/>
    </font>
    <font>
      <b/>
      <sz val="18"/>
      <color theme="3"/>
      <name val="Century Gothic"/>
      <family val="2"/>
    </font>
    <font>
      <b/>
      <sz val="8"/>
      <name val="Calibri"/>
      <family val="2"/>
      <scheme val="minor"/>
    </font>
    <font>
      <sz val="11"/>
      <color theme="1"/>
      <name val="Century Gothic"/>
      <family val="2"/>
    </font>
    <font>
      <b/>
      <sz val="11"/>
      <color theme="1"/>
      <name val="Century Gothic"/>
      <family val="2"/>
    </font>
    <font>
      <sz val="8"/>
      <color theme="1"/>
      <name val="Century Gothic"/>
      <family val="2"/>
    </font>
    <font>
      <b/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name val="Century Gothic"/>
    </font>
    <font>
      <i/>
      <sz val="9"/>
      <color theme="1"/>
      <name val="Calibri"/>
      <family val="2"/>
      <scheme val="minor"/>
    </font>
    <font>
      <sz val="10"/>
      <name val="Century Gothic"/>
      <family val="2"/>
    </font>
    <font>
      <sz val="10"/>
      <color theme="1"/>
      <name val="Century Gothic"/>
      <family val="2"/>
    </font>
    <font>
      <b/>
      <sz val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12"/>
      <color indexed="8"/>
      <name val="Calibri"/>
      <family val="2"/>
      <charset val="1"/>
    </font>
  </fonts>
  <fills count="47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E22A6D"/>
        <bgColor rgb="FF000000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33CCFF"/>
        <bgColor indexed="64"/>
      </patternFill>
    </fill>
    <fill>
      <patternFill patternType="solid">
        <fgColor theme="9" tint="0.39997558519241921"/>
        <bgColor rgb="FF000000"/>
      </patternFill>
    </fill>
    <fill>
      <patternFill patternType="solid">
        <fgColor theme="7" tint="0.59999389629810485"/>
        <bgColor rgb="FF000000"/>
      </patternFill>
    </fill>
    <fill>
      <patternFill patternType="solid">
        <fgColor theme="1"/>
        <bgColor rgb="FF000000"/>
      </patternFill>
    </fill>
    <fill>
      <patternFill patternType="solid">
        <fgColor rgb="FF00CCFF"/>
        <bgColor indexed="64"/>
      </patternFill>
    </fill>
    <fill>
      <patternFill patternType="solid">
        <fgColor rgb="FF00CCFF"/>
        <bgColor rgb="FF000000"/>
      </patternFill>
    </fill>
    <fill>
      <patternFill patternType="solid">
        <fgColor rgb="FF9966FF"/>
        <bgColor indexed="64"/>
      </patternFill>
    </fill>
    <fill>
      <patternFill patternType="solid">
        <fgColor rgb="FFCCFF33"/>
        <bgColor indexed="64"/>
      </patternFill>
    </fill>
    <fill>
      <patternFill patternType="solid">
        <fgColor rgb="FFCCFF33"/>
        <bgColor rgb="FF000000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1" tint="0.34998626667073579"/>
        <bgColor rgb="FF000000"/>
      </patternFill>
    </fill>
    <fill>
      <patternFill patternType="solid">
        <fgColor rgb="FF008080"/>
        <bgColor indexed="64"/>
      </patternFill>
    </fill>
    <fill>
      <patternFill patternType="solid">
        <fgColor rgb="FF008080"/>
        <bgColor rgb="FF000000"/>
      </patternFill>
    </fill>
    <fill>
      <patternFill patternType="solid">
        <fgColor rgb="FF00CC99"/>
        <bgColor indexed="64"/>
      </patternFill>
    </fill>
    <fill>
      <patternFill patternType="solid">
        <fgColor rgb="FF00CC99"/>
        <bgColor rgb="FF000000"/>
      </patternFill>
    </fill>
    <fill>
      <patternFill patternType="solid">
        <fgColor rgb="FF00FF99"/>
        <bgColor indexed="64"/>
      </patternFill>
    </fill>
    <fill>
      <patternFill patternType="solid">
        <fgColor rgb="FF00FF99"/>
        <bgColor rgb="FF000000"/>
      </patternFill>
    </fill>
    <fill>
      <patternFill patternType="solid">
        <fgColor rgb="FF66FF99"/>
        <bgColor indexed="64"/>
      </patternFill>
    </fill>
    <fill>
      <patternFill patternType="solid">
        <fgColor rgb="FF66FF99"/>
        <bgColor rgb="FF000000"/>
      </patternFill>
    </fill>
    <fill>
      <patternFill patternType="solid">
        <fgColor rgb="FF99FF99"/>
        <bgColor indexed="64"/>
      </patternFill>
    </fill>
    <fill>
      <patternFill patternType="solid">
        <fgColor rgb="FF99FF99"/>
        <bgColor rgb="FF000000"/>
      </patternFill>
    </fill>
    <fill>
      <patternFill patternType="solid">
        <fgColor rgb="FFCCFF99"/>
        <bgColor indexed="64"/>
      </patternFill>
    </fill>
    <fill>
      <patternFill patternType="solid">
        <fgColor rgb="FFCCFF99"/>
        <bgColor rgb="FF000000"/>
      </patternFill>
    </fill>
    <fill>
      <patternFill patternType="solid">
        <fgColor rgb="FF99CC00"/>
        <bgColor rgb="FF000000"/>
      </patternFill>
    </fill>
    <fill>
      <patternFill patternType="solid">
        <fgColor rgb="FF66FF33"/>
        <bgColor rgb="FF000000"/>
      </patternFill>
    </fill>
    <fill>
      <patternFill patternType="solid">
        <fgColor rgb="FF66FF66"/>
        <bgColor rgb="FF000000"/>
      </patternFill>
    </fill>
    <fill>
      <patternFill patternType="solid">
        <fgColor rgb="FF66FFCC"/>
        <bgColor rgb="FF000000"/>
      </patternFill>
    </fill>
    <fill>
      <patternFill patternType="solid">
        <fgColor rgb="FF99FFCC"/>
        <bgColor rgb="FF000000"/>
      </patternFill>
    </fill>
    <fill>
      <patternFill patternType="solid">
        <fgColor rgb="FF99FFCC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FF6600"/>
        <bgColor rgb="FF000000"/>
      </patternFill>
    </fill>
    <fill>
      <patternFill patternType="solid">
        <fgColor rgb="FFFF9999"/>
        <bgColor indexed="64"/>
      </patternFill>
    </fill>
    <fill>
      <patternFill patternType="solid">
        <fgColor rgb="FFFF9999"/>
        <bgColor rgb="FF000000"/>
      </patternFill>
    </fill>
    <fill>
      <patternFill patternType="solid">
        <fgColor rgb="FF66FF33"/>
        <bgColor indexed="64"/>
      </patternFill>
    </fill>
    <fill>
      <patternFill patternType="solid">
        <fgColor rgb="FF33CCCC"/>
        <bgColor rgb="FF000000"/>
      </patternFill>
    </fill>
    <fill>
      <patternFill patternType="solid">
        <fgColor rgb="FF33CCFF"/>
        <bgColor rgb="FF000000"/>
      </patternFill>
    </fill>
    <fill>
      <patternFill patternType="solid">
        <fgColor rgb="FF66CCFF"/>
        <bgColor indexed="64"/>
      </patternFill>
    </fill>
    <fill>
      <patternFill patternType="solid">
        <fgColor rgb="FF66CCFF"/>
        <bgColor rgb="FF000000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8">
    <xf numFmtId="0" fontId="0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4" fillId="0" borderId="0"/>
  </cellStyleXfs>
  <cellXfs count="446">
    <xf numFmtId="0" fontId="0" fillId="0" borderId="0" xfId="0"/>
    <xf numFmtId="49" fontId="11" fillId="0" borderId="1" xfId="0" applyNumberFormat="1" applyFont="1" applyBorder="1" applyAlignment="1" applyProtection="1">
      <alignment horizontal="left" vertical="center"/>
      <protection locked="0"/>
    </xf>
    <xf numFmtId="2" fontId="4" fillId="0" borderId="3" xfId="0" applyNumberFormat="1" applyFont="1" applyBorder="1" applyAlignment="1" applyProtection="1">
      <alignment horizontal="right" vertical="center"/>
      <protection locked="0"/>
    </xf>
    <xf numFmtId="49" fontId="4" fillId="0" borderId="3" xfId="0" applyNumberFormat="1" applyFont="1" applyBorder="1" applyAlignment="1" applyProtection="1">
      <alignment horizontal="left" vertical="center"/>
      <protection locked="0"/>
    </xf>
    <xf numFmtId="49" fontId="11" fillId="0" borderId="4" xfId="0" applyNumberFormat="1" applyFont="1" applyBorder="1" applyAlignment="1" applyProtection="1">
      <alignment horizontal="left" vertical="center"/>
      <protection locked="0"/>
    </xf>
    <xf numFmtId="49" fontId="4" fillId="0" borderId="9" xfId="0" applyNumberFormat="1" applyFont="1" applyBorder="1" applyAlignment="1" applyProtection="1">
      <alignment horizontal="left" vertical="center"/>
      <protection locked="0"/>
    </xf>
    <xf numFmtId="2" fontId="4" fillId="0" borderId="9" xfId="0" applyNumberFormat="1" applyFont="1" applyBorder="1" applyAlignment="1" applyProtection="1">
      <alignment horizontal="right" vertical="center"/>
      <protection locked="0"/>
    </xf>
    <xf numFmtId="2" fontId="6" fillId="0" borderId="9" xfId="0" applyNumberFormat="1" applyFont="1" applyBorder="1" applyAlignment="1">
      <alignment horizontal="right" vertical="center"/>
    </xf>
    <xf numFmtId="1" fontId="4" fillId="0" borderId="9" xfId="0" applyNumberFormat="1" applyFont="1" applyBorder="1" applyAlignment="1" applyProtection="1">
      <alignment horizontal="left" vertical="center"/>
      <protection locked="0"/>
    </xf>
    <xf numFmtId="49" fontId="4" fillId="6" borderId="1" xfId="2" applyNumberFormat="1" applyFont="1" applyFill="1" applyBorder="1" applyProtection="1">
      <protection locked="0"/>
    </xf>
    <xf numFmtId="49" fontId="8" fillId="6" borderId="1" xfId="2" applyNumberFormat="1" applyFont="1" applyFill="1" applyBorder="1" applyProtection="1">
      <protection locked="0"/>
    </xf>
    <xf numFmtId="0" fontId="5" fillId="0" borderId="1" xfId="1" applyFont="1" applyBorder="1" applyAlignment="1">
      <alignment horizontal="left"/>
    </xf>
    <xf numFmtId="49" fontId="8" fillId="0" borderId="1" xfId="2" applyNumberFormat="1" applyFont="1" applyFill="1" applyBorder="1" applyProtection="1">
      <protection locked="0"/>
    </xf>
    <xf numFmtId="2" fontId="4" fillId="6" borderId="1" xfId="2" applyNumberFormat="1" applyFont="1" applyFill="1" applyBorder="1" applyAlignment="1" applyProtection="1">
      <alignment horizontal="right"/>
      <protection locked="0"/>
    </xf>
    <xf numFmtId="49" fontId="4" fillId="6" borderId="1" xfId="2" applyNumberFormat="1" applyFont="1" applyFill="1" applyBorder="1" applyAlignment="1" applyProtection="1">
      <alignment horizontal="left"/>
      <protection locked="0"/>
    </xf>
    <xf numFmtId="49" fontId="8" fillId="7" borderId="1" xfId="2" applyNumberFormat="1" applyFont="1" applyFill="1" applyBorder="1" applyProtection="1">
      <protection locked="0"/>
    </xf>
    <xf numFmtId="49" fontId="4" fillId="7" borderId="1" xfId="2" applyNumberFormat="1" applyFont="1" applyFill="1" applyBorder="1" applyProtection="1">
      <protection locked="0"/>
    </xf>
    <xf numFmtId="2" fontId="4" fillId="7" borderId="1" xfId="2" applyNumberFormat="1" applyFont="1" applyFill="1" applyBorder="1" applyAlignment="1" applyProtection="1">
      <alignment horizontal="right"/>
      <protection locked="0"/>
    </xf>
    <xf numFmtId="49" fontId="4" fillId="7" borderId="1" xfId="2" applyNumberFormat="1" applyFont="1" applyFill="1" applyBorder="1" applyAlignment="1" applyProtection="1">
      <alignment horizontal="left"/>
      <protection locked="0"/>
    </xf>
    <xf numFmtId="2" fontId="5" fillId="6" borderId="1" xfId="1" applyNumberFormat="1" applyFont="1" applyFill="1" applyBorder="1" applyAlignment="1">
      <alignment horizontal="right"/>
    </xf>
    <xf numFmtId="49" fontId="8" fillId="4" borderId="1" xfId="2" applyNumberFormat="1" applyFont="1" applyFill="1" applyBorder="1" applyProtection="1">
      <protection locked="0"/>
    </xf>
    <xf numFmtId="49" fontId="4" fillId="8" borderId="1" xfId="2" applyNumberFormat="1" applyFont="1" applyFill="1" applyBorder="1" applyProtection="1">
      <protection locked="0"/>
    </xf>
    <xf numFmtId="49" fontId="4" fillId="8" borderId="1" xfId="2" applyNumberFormat="1" applyFont="1" applyFill="1" applyBorder="1" applyAlignment="1" applyProtection="1">
      <alignment horizontal="left"/>
      <protection locked="0"/>
    </xf>
    <xf numFmtId="2" fontId="5" fillId="7" borderId="1" xfId="1" applyNumberFormat="1" applyFont="1" applyFill="1" applyBorder="1" applyAlignment="1">
      <alignment horizontal="right"/>
    </xf>
    <xf numFmtId="0" fontId="14" fillId="0" borderId="0" xfId="0" applyFont="1"/>
    <xf numFmtId="49" fontId="13" fillId="5" borderId="1" xfId="0" applyNumberFormat="1" applyFont="1" applyFill="1" applyBorder="1" applyAlignment="1" applyProtection="1">
      <alignment horizontal="center"/>
      <protection locked="0"/>
    </xf>
    <xf numFmtId="49" fontId="13" fillId="5" borderId="1" xfId="0" applyNumberFormat="1" applyFont="1" applyFill="1" applyBorder="1" applyAlignment="1" applyProtection="1">
      <alignment horizontal="center" wrapText="1"/>
      <protection locked="0"/>
    </xf>
    <xf numFmtId="0" fontId="13" fillId="5" borderId="1" xfId="0" applyFont="1" applyFill="1" applyBorder="1" applyAlignment="1" applyProtection="1">
      <alignment horizontal="center" wrapText="1"/>
      <protection locked="0"/>
    </xf>
    <xf numFmtId="2" fontId="13" fillId="5" borderId="1" xfId="0" applyNumberFormat="1" applyFont="1" applyFill="1" applyBorder="1" applyAlignment="1" applyProtection="1">
      <alignment horizontal="center" wrapText="1"/>
      <protection locked="0"/>
    </xf>
    <xf numFmtId="49" fontId="17" fillId="5" borderId="1" xfId="0" applyNumberFormat="1" applyFont="1" applyFill="1" applyBorder="1" applyAlignment="1" applyProtection="1">
      <alignment horizontal="center" wrapText="1"/>
      <protection locked="0"/>
    </xf>
    <xf numFmtId="3" fontId="8" fillId="9" borderId="9" xfId="0" applyNumberFormat="1" applyFont="1" applyFill="1" applyBorder="1" applyAlignment="1" applyProtection="1">
      <alignment horizontal="left" vertical="center"/>
      <protection locked="0"/>
    </xf>
    <xf numFmtId="164" fontId="8" fillId="9" borderId="9" xfId="0" applyNumberFormat="1" applyFont="1" applyFill="1" applyBorder="1" applyAlignment="1" applyProtection="1">
      <alignment horizontal="left" vertical="center"/>
      <protection locked="0"/>
    </xf>
    <xf numFmtId="3" fontId="8" fillId="10" borderId="9" xfId="0" applyNumberFormat="1" applyFont="1" applyFill="1" applyBorder="1" applyAlignment="1" applyProtection="1">
      <alignment horizontal="left" vertical="center"/>
      <protection locked="0"/>
    </xf>
    <xf numFmtId="164" fontId="8" fillId="10" borderId="9" xfId="0" applyNumberFormat="1" applyFont="1" applyFill="1" applyBorder="1" applyAlignment="1" applyProtection="1">
      <alignment horizontal="left" vertical="center"/>
      <protection locked="0"/>
    </xf>
    <xf numFmtId="3" fontId="8" fillId="0" borderId="9" xfId="0" applyNumberFormat="1" applyFont="1" applyFill="1" applyBorder="1" applyAlignment="1" applyProtection="1">
      <alignment horizontal="left" vertical="center"/>
      <protection locked="0"/>
    </xf>
    <xf numFmtId="164" fontId="8" fillId="0" borderId="9" xfId="0" applyNumberFormat="1" applyFont="1" applyFill="1" applyBorder="1" applyAlignment="1" applyProtection="1">
      <alignment horizontal="left" vertical="center"/>
      <protection locked="0"/>
    </xf>
    <xf numFmtId="49" fontId="4" fillId="12" borderId="1" xfId="2" applyNumberFormat="1" applyFont="1" applyFill="1" applyBorder="1" applyAlignment="1" applyProtection="1">
      <alignment horizontal="left"/>
      <protection locked="0"/>
    </xf>
    <xf numFmtId="49" fontId="4" fillId="12" borderId="1" xfId="2" applyNumberFormat="1" applyFont="1" applyFill="1" applyBorder="1" applyProtection="1">
      <protection locked="0"/>
    </xf>
    <xf numFmtId="49" fontId="8" fillId="12" borderId="1" xfId="2" applyNumberFormat="1" applyFont="1" applyFill="1" applyBorder="1" applyProtection="1">
      <protection locked="0"/>
    </xf>
    <xf numFmtId="164" fontId="7" fillId="11" borderId="9" xfId="0" applyNumberFormat="1" applyFont="1" applyFill="1" applyBorder="1" applyAlignment="1" applyProtection="1">
      <alignment horizontal="left" vertical="center"/>
      <protection locked="0"/>
    </xf>
    <xf numFmtId="164" fontId="8" fillId="3" borderId="9" xfId="0" applyNumberFormat="1" applyFont="1" applyFill="1" applyBorder="1" applyAlignment="1" applyProtection="1">
      <alignment horizontal="left" vertical="center"/>
      <protection locked="0"/>
    </xf>
    <xf numFmtId="164" fontId="8" fillId="13" borderId="9" xfId="0" applyNumberFormat="1" applyFont="1" applyFill="1" applyBorder="1" applyAlignment="1" applyProtection="1">
      <alignment horizontal="left" vertical="center"/>
      <protection locked="0"/>
    </xf>
    <xf numFmtId="49" fontId="4" fillId="2" borderId="1" xfId="2" applyNumberFormat="1" applyFont="1" applyFill="1" applyBorder="1" applyProtection="1">
      <protection locked="0"/>
    </xf>
    <xf numFmtId="49" fontId="4" fillId="2" borderId="1" xfId="2" applyNumberFormat="1" applyFont="1" applyFill="1" applyBorder="1" applyAlignment="1" applyProtection="1">
      <alignment horizontal="left"/>
      <protection locked="0"/>
    </xf>
    <xf numFmtId="49" fontId="4" fillId="3" borderId="1" xfId="2" applyNumberFormat="1" applyFont="1" applyFill="1" applyBorder="1" applyProtection="1">
      <protection locked="0"/>
    </xf>
    <xf numFmtId="49" fontId="4" fillId="3" borderId="1" xfId="2" applyNumberFormat="1" applyFont="1" applyFill="1" applyBorder="1" applyAlignment="1" applyProtection="1">
      <alignment horizontal="left"/>
      <protection locked="0"/>
    </xf>
    <xf numFmtId="49" fontId="4" fillId="4" borderId="1" xfId="2" applyNumberFormat="1" applyFont="1" applyFill="1" applyBorder="1" applyProtection="1">
      <protection locked="0"/>
    </xf>
    <xf numFmtId="0" fontId="5" fillId="0" borderId="0" xfId="1" applyFont="1" applyFill="1"/>
    <xf numFmtId="49" fontId="7" fillId="2" borderId="1" xfId="2" applyNumberFormat="1" applyFont="1" applyFill="1" applyBorder="1" applyProtection="1">
      <protection locked="0"/>
    </xf>
    <xf numFmtId="49" fontId="8" fillId="3" borderId="1" xfId="2" applyNumberFormat="1" applyFont="1" applyFill="1" applyBorder="1" applyProtection="1">
      <protection locked="0"/>
    </xf>
    <xf numFmtId="49" fontId="8" fillId="14" borderId="1" xfId="2" applyNumberFormat="1" applyFont="1" applyFill="1" applyBorder="1" applyProtection="1">
      <protection locked="0"/>
    </xf>
    <xf numFmtId="49" fontId="4" fillId="14" borderId="1" xfId="2" applyNumberFormat="1" applyFont="1" applyFill="1" applyBorder="1" applyProtection="1">
      <protection locked="0"/>
    </xf>
    <xf numFmtId="49" fontId="4" fillId="14" borderId="1" xfId="2" applyNumberFormat="1" applyFont="1" applyFill="1" applyBorder="1" applyAlignment="1" applyProtection="1">
      <alignment horizontal="left"/>
      <protection locked="0"/>
    </xf>
    <xf numFmtId="164" fontId="8" fillId="14" borderId="9" xfId="0" applyNumberFormat="1" applyFont="1" applyFill="1" applyBorder="1" applyAlignment="1" applyProtection="1">
      <alignment horizontal="left" vertical="center"/>
      <protection locked="0"/>
    </xf>
    <xf numFmtId="164" fontId="8" fillId="0" borderId="1" xfId="0" applyNumberFormat="1" applyFont="1" applyFill="1" applyBorder="1" applyAlignment="1" applyProtection="1">
      <alignment horizontal="left" vertical="center"/>
      <protection locked="0"/>
    </xf>
    <xf numFmtId="49" fontId="8" fillId="15" borderId="1" xfId="2" applyNumberFormat="1" applyFont="1" applyFill="1" applyBorder="1" applyProtection="1">
      <protection locked="0"/>
    </xf>
    <xf numFmtId="49" fontId="4" fillId="15" borderId="1" xfId="2" applyNumberFormat="1" applyFont="1" applyFill="1" applyBorder="1" applyProtection="1">
      <protection locked="0"/>
    </xf>
    <xf numFmtId="49" fontId="4" fillId="15" borderId="1" xfId="2" applyNumberFormat="1" applyFont="1" applyFill="1" applyBorder="1" applyAlignment="1" applyProtection="1">
      <alignment horizontal="left"/>
      <protection locked="0"/>
    </xf>
    <xf numFmtId="164" fontId="8" fillId="16" borderId="1" xfId="0" applyNumberFormat="1" applyFont="1" applyFill="1" applyBorder="1" applyAlignment="1" applyProtection="1">
      <alignment horizontal="left" vertical="center"/>
      <protection locked="0"/>
    </xf>
    <xf numFmtId="49" fontId="7" fillId="17" borderId="1" xfId="2" applyNumberFormat="1" applyFont="1" applyFill="1" applyBorder="1" applyProtection="1">
      <protection locked="0"/>
    </xf>
    <xf numFmtId="49" fontId="4" fillId="17" borderId="1" xfId="2" applyNumberFormat="1" applyFont="1" applyFill="1" applyBorder="1" applyProtection="1">
      <protection locked="0"/>
    </xf>
    <xf numFmtId="49" fontId="4" fillId="17" borderId="1" xfId="2" applyNumberFormat="1" applyFont="1" applyFill="1" applyBorder="1" applyAlignment="1" applyProtection="1">
      <alignment horizontal="left"/>
      <protection locked="0"/>
    </xf>
    <xf numFmtId="164" fontId="7" fillId="18" borderId="9" xfId="0" applyNumberFormat="1" applyFont="1" applyFill="1" applyBorder="1" applyAlignment="1" applyProtection="1">
      <alignment horizontal="left" vertical="center"/>
      <protection locked="0"/>
    </xf>
    <xf numFmtId="0" fontId="20" fillId="0" borderId="1" xfId="0" applyFont="1" applyBorder="1"/>
    <xf numFmtId="2" fontId="20" fillId="0" borderId="1" xfId="0" applyNumberFormat="1" applyFont="1" applyBorder="1"/>
    <xf numFmtId="0" fontId="5" fillId="0" borderId="0" xfId="0" applyFont="1"/>
    <xf numFmtId="0" fontId="5" fillId="0" borderId="1" xfId="0" applyFont="1" applyBorder="1"/>
    <xf numFmtId="0" fontId="9" fillId="25" borderId="6" xfId="1" applyFont="1" applyFill="1" applyBorder="1"/>
    <xf numFmtId="0" fontId="5" fillId="23" borderId="0" xfId="1" applyFont="1" applyFill="1" applyBorder="1"/>
    <xf numFmtId="0" fontId="9" fillId="23" borderId="6" xfId="1" applyFont="1" applyFill="1" applyBorder="1"/>
    <xf numFmtId="49" fontId="4" fillId="21" borderId="1" xfId="2" applyNumberFormat="1" applyFont="1" applyFill="1" applyBorder="1" applyAlignment="1" applyProtection="1">
      <alignment horizontal="left"/>
      <protection locked="0"/>
    </xf>
    <xf numFmtId="49" fontId="4" fillId="21" borderId="1" xfId="2" applyNumberFormat="1" applyFont="1" applyFill="1" applyBorder="1" applyProtection="1">
      <protection locked="0"/>
    </xf>
    <xf numFmtId="49" fontId="8" fillId="21" borderId="1" xfId="2" applyNumberFormat="1" applyFont="1" applyFill="1" applyBorder="1" applyProtection="1">
      <protection locked="0"/>
    </xf>
    <xf numFmtId="49" fontId="4" fillId="19" borderId="1" xfId="2" applyNumberFormat="1" applyFont="1" applyFill="1" applyBorder="1" applyProtection="1">
      <protection locked="0"/>
    </xf>
    <xf numFmtId="49" fontId="8" fillId="4" borderId="1" xfId="2" applyNumberFormat="1" applyFont="1" applyFill="1" applyBorder="1" applyAlignment="1" applyProtection="1">
      <alignment horizontal="left"/>
      <protection locked="0"/>
    </xf>
    <xf numFmtId="2" fontId="5" fillId="23" borderId="0" xfId="1" applyNumberFormat="1" applyFont="1" applyFill="1" applyBorder="1" applyAlignment="1">
      <alignment horizontal="right"/>
    </xf>
    <xf numFmtId="0" fontId="5" fillId="23" borderId="7" xfId="1" applyFont="1" applyFill="1" applyBorder="1"/>
    <xf numFmtId="0" fontId="5" fillId="0" borderId="1" xfId="1" applyFont="1" applyBorder="1" applyAlignment="1">
      <alignment horizontal="left" vertical="center"/>
    </xf>
    <xf numFmtId="49" fontId="4" fillId="4" borderId="1" xfId="2" applyNumberFormat="1" applyFont="1" applyFill="1" applyBorder="1" applyAlignment="1" applyProtection="1">
      <alignment horizontal="left"/>
      <protection locked="0"/>
    </xf>
    <xf numFmtId="0" fontId="5" fillId="25" borderId="0" xfId="1" applyFont="1" applyFill="1" applyBorder="1"/>
    <xf numFmtId="2" fontId="5" fillId="25" borderId="0" xfId="1" applyNumberFormat="1" applyFont="1" applyFill="1" applyBorder="1" applyAlignment="1">
      <alignment horizontal="right"/>
    </xf>
    <xf numFmtId="0" fontId="5" fillId="25" borderId="7" xfId="1" applyFont="1" applyFill="1" applyBorder="1"/>
    <xf numFmtId="0" fontId="9" fillId="27" borderId="6" xfId="1" applyFont="1" applyFill="1" applyBorder="1"/>
    <xf numFmtId="49" fontId="4" fillId="27" borderId="1" xfId="2" applyNumberFormat="1" applyFont="1" applyFill="1" applyBorder="1" applyProtection="1">
      <protection locked="0"/>
    </xf>
    <xf numFmtId="49" fontId="4" fillId="27" borderId="1" xfId="2" applyNumberFormat="1" applyFont="1" applyFill="1" applyBorder="1" applyAlignment="1" applyProtection="1">
      <alignment horizontal="left"/>
      <protection locked="0"/>
    </xf>
    <xf numFmtId="0" fontId="9" fillId="29" borderId="6" xfId="1" applyFont="1" applyFill="1" applyBorder="1"/>
    <xf numFmtId="49" fontId="4" fillId="29" borderId="1" xfId="2" applyNumberFormat="1" applyFont="1" applyFill="1" applyBorder="1" applyProtection="1">
      <protection locked="0"/>
    </xf>
    <xf numFmtId="49" fontId="4" fillId="29" borderId="1" xfId="2" applyNumberFormat="1" applyFont="1" applyFill="1" applyBorder="1" applyAlignment="1" applyProtection="1">
      <alignment horizontal="left"/>
      <protection locked="0"/>
    </xf>
    <xf numFmtId="0" fontId="5" fillId="23" borderId="1" xfId="1" applyFont="1" applyFill="1" applyBorder="1"/>
    <xf numFmtId="0" fontId="9" fillId="19" borderId="6" xfId="1" applyFont="1" applyFill="1" applyBorder="1"/>
    <xf numFmtId="0" fontId="21" fillId="0" borderId="1" xfId="0" applyFont="1" applyBorder="1"/>
    <xf numFmtId="2" fontId="22" fillId="0" borderId="1" xfId="0" applyNumberFormat="1" applyFont="1" applyBorder="1"/>
    <xf numFmtId="3" fontId="8" fillId="20" borderId="9" xfId="0" applyNumberFormat="1" applyFont="1" applyFill="1" applyBorder="1" applyAlignment="1" applyProtection="1">
      <alignment horizontal="left" vertical="center"/>
      <protection locked="0"/>
    </xf>
    <xf numFmtId="164" fontId="8" fillId="20" borderId="9" xfId="0" applyNumberFormat="1" applyFont="1" applyFill="1" applyBorder="1" applyAlignment="1" applyProtection="1">
      <alignment horizontal="left" vertical="center"/>
      <protection locked="0"/>
    </xf>
    <xf numFmtId="3" fontId="8" fillId="22" borderId="9" xfId="0" applyNumberFormat="1" applyFont="1" applyFill="1" applyBorder="1" applyAlignment="1" applyProtection="1">
      <alignment horizontal="left" vertical="center"/>
      <protection locked="0"/>
    </xf>
    <xf numFmtId="164" fontId="8" fillId="22" borderId="9" xfId="0" applyNumberFormat="1" applyFont="1" applyFill="1" applyBorder="1" applyAlignment="1" applyProtection="1">
      <alignment horizontal="left" vertical="center"/>
      <protection locked="0"/>
    </xf>
    <xf numFmtId="3" fontId="8" fillId="24" borderId="9" xfId="0" applyNumberFormat="1" applyFont="1" applyFill="1" applyBorder="1" applyAlignment="1" applyProtection="1">
      <alignment horizontal="left" vertical="center"/>
      <protection locked="0"/>
    </xf>
    <xf numFmtId="164" fontId="8" fillId="24" borderId="9" xfId="0" applyNumberFormat="1" applyFont="1" applyFill="1" applyBorder="1" applyAlignment="1" applyProtection="1">
      <alignment horizontal="left" vertical="center"/>
      <protection locked="0"/>
    </xf>
    <xf numFmtId="3" fontId="8" fillId="26" borderId="9" xfId="0" applyNumberFormat="1" applyFont="1" applyFill="1" applyBorder="1" applyAlignment="1" applyProtection="1">
      <alignment horizontal="left" vertical="center"/>
      <protection locked="0"/>
    </xf>
    <xf numFmtId="164" fontId="8" fillId="26" borderId="9" xfId="0" applyNumberFormat="1" applyFont="1" applyFill="1" applyBorder="1" applyAlignment="1" applyProtection="1">
      <alignment horizontal="left" vertical="center"/>
      <protection locked="0"/>
    </xf>
    <xf numFmtId="3" fontId="8" fillId="28" borderId="9" xfId="0" applyNumberFormat="1" applyFont="1" applyFill="1" applyBorder="1" applyAlignment="1" applyProtection="1">
      <alignment horizontal="left" vertical="center"/>
      <protection locked="0"/>
    </xf>
    <xf numFmtId="164" fontId="8" fillId="28" borderId="9" xfId="0" applyNumberFormat="1" applyFont="1" applyFill="1" applyBorder="1" applyAlignment="1" applyProtection="1">
      <alignment horizontal="left" vertical="center"/>
      <protection locked="0"/>
    </xf>
    <xf numFmtId="3" fontId="8" fillId="30" borderId="9" xfId="0" applyNumberFormat="1" applyFont="1" applyFill="1" applyBorder="1" applyAlignment="1" applyProtection="1">
      <alignment horizontal="left" vertical="center"/>
      <protection locked="0"/>
    </xf>
    <xf numFmtId="164" fontId="8" fillId="30" borderId="9" xfId="0" applyNumberFormat="1" applyFont="1" applyFill="1" applyBorder="1" applyAlignment="1" applyProtection="1">
      <alignment horizontal="left" vertical="center"/>
      <protection locked="0"/>
    </xf>
    <xf numFmtId="0" fontId="22" fillId="0" borderId="1" xfId="0" applyFont="1" applyBorder="1"/>
    <xf numFmtId="49" fontId="11" fillId="31" borderId="10" xfId="0" applyNumberFormat="1" applyFont="1" applyFill="1" applyBorder="1" applyAlignment="1" applyProtection="1">
      <alignment horizontal="left" vertical="center"/>
      <protection locked="0"/>
    </xf>
    <xf numFmtId="49" fontId="12" fillId="31" borderId="0" xfId="0" applyNumberFormat="1" applyFont="1" applyFill="1" applyAlignment="1" applyProtection="1">
      <alignment horizontal="left" vertical="center"/>
      <protection locked="0"/>
    </xf>
    <xf numFmtId="49" fontId="12" fillId="31" borderId="0" xfId="0" applyNumberFormat="1" applyFont="1" applyFill="1" applyAlignment="1" applyProtection="1">
      <alignment horizontal="left" vertical="center" wrapText="1"/>
      <protection locked="0"/>
    </xf>
    <xf numFmtId="0" fontId="12" fillId="31" borderId="0" xfId="0" applyFont="1" applyFill="1" applyAlignment="1" applyProtection="1">
      <alignment horizontal="left" vertical="center"/>
      <protection locked="0"/>
    </xf>
    <xf numFmtId="2" fontId="12" fillId="31" borderId="0" xfId="0" applyNumberFormat="1" applyFont="1" applyFill="1" applyAlignment="1" applyProtection="1">
      <alignment horizontal="left" vertical="center"/>
      <protection locked="0"/>
    </xf>
    <xf numFmtId="49" fontId="12" fillId="31" borderId="9" xfId="0" applyNumberFormat="1" applyFont="1" applyFill="1" applyBorder="1" applyAlignment="1" applyProtection="1">
      <alignment horizontal="left" vertical="center"/>
      <protection locked="0"/>
    </xf>
    <xf numFmtId="49" fontId="11" fillId="32" borderId="4" xfId="0" applyNumberFormat="1" applyFont="1" applyFill="1" applyBorder="1" applyAlignment="1" applyProtection="1">
      <alignment horizontal="left" vertical="center"/>
      <protection locked="0"/>
    </xf>
    <xf numFmtId="49" fontId="4" fillId="32" borderId="9" xfId="0" applyNumberFormat="1" applyFont="1" applyFill="1" applyBorder="1" applyAlignment="1" applyProtection="1">
      <alignment horizontal="left" vertical="center"/>
      <protection locked="0"/>
    </xf>
    <xf numFmtId="2" fontId="4" fillId="32" borderId="9" xfId="0" applyNumberFormat="1" applyFont="1" applyFill="1" applyBorder="1" applyAlignment="1" applyProtection="1">
      <alignment horizontal="right" vertical="center"/>
      <protection locked="0"/>
    </xf>
    <xf numFmtId="3" fontId="8" fillId="32" borderId="9" xfId="0" applyNumberFormat="1" applyFont="1" applyFill="1" applyBorder="1" applyAlignment="1" applyProtection="1">
      <alignment horizontal="left" vertical="center"/>
      <protection locked="0"/>
    </xf>
    <xf numFmtId="164" fontId="8" fillId="32" borderId="9" xfId="0" applyNumberFormat="1" applyFont="1" applyFill="1" applyBorder="1" applyAlignment="1" applyProtection="1">
      <alignment horizontal="left" vertical="center"/>
      <protection locked="0"/>
    </xf>
    <xf numFmtId="49" fontId="11" fillId="33" borderId="4" xfId="0" applyNumberFormat="1" applyFont="1" applyFill="1" applyBorder="1" applyAlignment="1" applyProtection="1">
      <alignment horizontal="left" vertical="center"/>
      <protection locked="0"/>
    </xf>
    <xf numFmtId="49" fontId="4" fillId="33" borderId="9" xfId="0" applyNumberFormat="1" applyFont="1" applyFill="1" applyBorder="1" applyAlignment="1" applyProtection="1">
      <alignment horizontal="left" vertical="center"/>
      <protection locked="0"/>
    </xf>
    <xf numFmtId="2" fontId="4" fillId="33" borderId="9" xfId="0" applyNumberFormat="1" applyFont="1" applyFill="1" applyBorder="1" applyAlignment="1" applyProtection="1">
      <alignment horizontal="right" vertical="center"/>
      <protection locked="0"/>
    </xf>
    <xf numFmtId="3" fontId="8" fillId="33" borderId="9" xfId="0" applyNumberFormat="1" applyFont="1" applyFill="1" applyBorder="1" applyAlignment="1" applyProtection="1">
      <alignment horizontal="left" vertical="center"/>
      <protection locked="0"/>
    </xf>
    <xf numFmtId="164" fontId="8" fillId="33" borderId="9" xfId="0" applyNumberFormat="1" applyFont="1" applyFill="1" applyBorder="1" applyAlignment="1" applyProtection="1">
      <alignment horizontal="left" vertical="center"/>
      <protection locked="0"/>
    </xf>
    <xf numFmtId="49" fontId="11" fillId="26" borderId="4" xfId="0" applyNumberFormat="1" applyFont="1" applyFill="1" applyBorder="1" applyAlignment="1" applyProtection="1">
      <alignment horizontal="left" vertical="center"/>
      <protection locked="0"/>
    </xf>
    <xf numFmtId="49" fontId="4" fillId="26" borderId="9" xfId="0" applyNumberFormat="1" applyFont="1" applyFill="1" applyBorder="1" applyAlignment="1" applyProtection="1">
      <alignment horizontal="left" vertical="center"/>
      <protection locked="0"/>
    </xf>
    <xf numFmtId="2" fontId="4" fillId="26" borderId="9" xfId="0" applyNumberFormat="1" applyFont="1" applyFill="1" applyBorder="1" applyAlignment="1" applyProtection="1">
      <alignment horizontal="right" vertical="center"/>
      <protection locked="0"/>
    </xf>
    <xf numFmtId="49" fontId="11" fillId="34" borderId="4" xfId="0" applyNumberFormat="1" applyFont="1" applyFill="1" applyBorder="1" applyAlignment="1" applyProtection="1">
      <alignment horizontal="left" vertical="center"/>
      <protection locked="0"/>
    </xf>
    <xf numFmtId="49" fontId="4" fillId="34" borderId="9" xfId="0" applyNumberFormat="1" applyFont="1" applyFill="1" applyBorder="1" applyAlignment="1" applyProtection="1">
      <alignment horizontal="left" vertical="center"/>
      <protection locked="0"/>
    </xf>
    <xf numFmtId="2" fontId="4" fillId="34" borderId="9" xfId="0" applyNumberFormat="1" applyFont="1" applyFill="1" applyBorder="1" applyAlignment="1" applyProtection="1">
      <alignment horizontal="right" vertical="center"/>
      <protection locked="0"/>
    </xf>
    <xf numFmtId="3" fontId="8" fillId="34" borderId="9" xfId="0" applyNumberFormat="1" applyFont="1" applyFill="1" applyBorder="1" applyAlignment="1" applyProtection="1">
      <alignment horizontal="left" vertical="center"/>
      <protection locked="0"/>
    </xf>
    <xf numFmtId="164" fontId="8" fillId="34" borderId="9" xfId="0" applyNumberFormat="1" applyFont="1" applyFill="1" applyBorder="1" applyAlignment="1" applyProtection="1">
      <alignment horizontal="left" vertical="center"/>
      <protection locked="0"/>
    </xf>
    <xf numFmtId="3" fontId="8" fillId="35" borderId="9" xfId="0" applyNumberFormat="1" applyFont="1" applyFill="1" applyBorder="1" applyAlignment="1" applyProtection="1">
      <alignment horizontal="left" vertical="center"/>
      <protection locked="0"/>
    </xf>
    <xf numFmtId="164" fontId="8" fillId="35" borderId="9" xfId="0" applyNumberFormat="1" applyFont="1" applyFill="1" applyBorder="1" applyAlignment="1" applyProtection="1">
      <alignment horizontal="left" vertical="center"/>
      <protection locked="0"/>
    </xf>
    <xf numFmtId="49" fontId="8" fillId="36" borderId="1" xfId="2" applyNumberFormat="1" applyFont="1" applyFill="1" applyBorder="1" applyProtection="1">
      <protection locked="0"/>
    </xf>
    <xf numFmtId="49" fontId="4" fillId="36" borderId="1" xfId="2" applyNumberFormat="1" applyFont="1" applyFill="1" applyBorder="1" applyProtection="1">
      <protection locked="0"/>
    </xf>
    <xf numFmtId="2" fontId="4" fillId="36" borderId="1" xfId="2" applyNumberFormat="1" applyFont="1" applyFill="1" applyBorder="1" applyAlignment="1" applyProtection="1">
      <alignment horizontal="right"/>
      <protection locked="0"/>
    </xf>
    <xf numFmtId="2" fontId="5" fillId="36" borderId="1" xfId="1" applyNumberFormat="1" applyFont="1" applyFill="1" applyBorder="1" applyAlignment="1">
      <alignment horizontal="right"/>
    </xf>
    <xf numFmtId="49" fontId="4" fillId="36" borderId="1" xfId="2" applyNumberFormat="1" applyFont="1" applyFill="1" applyBorder="1" applyAlignment="1" applyProtection="1">
      <alignment horizontal="left"/>
      <protection locked="0"/>
    </xf>
    <xf numFmtId="0" fontId="5" fillId="37" borderId="2" xfId="3" applyFont="1" applyFill="1" applyBorder="1"/>
    <xf numFmtId="0" fontId="9" fillId="37" borderId="6" xfId="1" applyFont="1" applyFill="1" applyBorder="1"/>
    <xf numFmtId="0" fontId="10" fillId="0" borderId="1" xfId="1" applyFont="1" applyBorder="1"/>
    <xf numFmtId="3" fontId="8" fillId="32" borderId="4" xfId="0" applyNumberFormat="1" applyFont="1" applyFill="1" applyBorder="1" applyAlignment="1" applyProtection="1">
      <alignment horizontal="left" vertical="center"/>
      <protection locked="0"/>
    </xf>
    <xf numFmtId="3" fontId="8" fillId="0" borderId="3" xfId="0" applyNumberFormat="1" applyFont="1" applyFill="1" applyBorder="1" applyAlignment="1" applyProtection="1">
      <alignment horizontal="left" vertical="center"/>
      <protection locked="0"/>
    </xf>
    <xf numFmtId="2" fontId="4" fillId="0" borderId="0" xfId="0" applyNumberFormat="1" applyFont="1" applyFill="1" applyBorder="1" applyAlignment="1" applyProtection="1">
      <alignment horizontal="right" vertical="center"/>
      <protection locked="0"/>
    </xf>
    <xf numFmtId="2" fontId="6" fillId="0" borderId="0" xfId="0" applyNumberFormat="1" applyFont="1" applyFill="1" applyBorder="1" applyAlignment="1">
      <alignment horizontal="right" vertical="center"/>
    </xf>
    <xf numFmtId="49" fontId="4" fillId="0" borderId="0" xfId="0" applyNumberFormat="1" applyFont="1" applyFill="1" applyBorder="1" applyAlignment="1" applyProtection="1">
      <alignment horizontal="left" vertical="center"/>
      <protection locked="0"/>
    </xf>
    <xf numFmtId="49" fontId="11" fillId="0" borderId="0" xfId="0" applyNumberFormat="1" applyFont="1" applyFill="1" applyBorder="1" applyAlignment="1" applyProtection="1">
      <alignment horizontal="left" vertical="center"/>
      <protection locked="0"/>
    </xf>
    <xf numFmtId="2" fontId="20" fillId="0" borderId="5" xfId="0" applyNumberFormat="1" applyFont="1" applyBorder="1"/>
    <xf numFmtId="0" fontId="20" fillId="0" borderId="5" xfId="0" applyFont="1" applyBorder="1"/>
    <xf numFmtId="49" fontId="4" fillId="0" borderId="5" xfId="2" applyNumberFormat="1" applyFont="1" applyFill="1" applyBorder="1" applyProtection="1">
      <protection locked="0"/>
    </xf>
    <xf numFmtId="49" fontId="4" fillId="0" borderId="5" xfId="2" applyNumberFormat="1" applyFont="1" applyFill="1" applyBorder="1" applyAlignment="1" applyProtection="1">
      <alignment horizontal="left"/>
      <protection locked="0"/>
    </xf>
    <xf numFmtId="49" fontId="5" fillId="0" borderId="1" xfId="1" applyNumberFormat="1" applyFont="1" applyFill="1" applyBorder="1"/>
    <xf numFmtId="49" fontId="5" fillId="0" borderId="5" xfId="1" applyNumberFormat="1" applyFont="1" applyBorder="1" applyProtection="1">
      <protection locked="0"/>
    </xf>
    <xf numFmtId="49" fontId="5" fillId="0" borderId="4" xfId="1" applyNumberFormat="1" applyFont="1" applyBorder="1"/>
    <xf numFmtId="49" fontId="5" fillId="0" borderId="1" xfId="1" applyNumberFormat="1" applyFont="1" applyBorder="1"/>
    <xf numFmtId="49" fontId="5" fillId="0" borderId="4" xfId="1" applyNumberFormat="1" applyFont="1" applyBorder="1" applyProtection="1">
      <protection locked="0"/>
    </xf>
    <xf numFmtId="0" fontId="9" fillId="37" borderId="2" xfId="3" applyFont="1" applyFill="1" applyBorder="1"/>
    <xf numFmtId="0" fontId="5" fillId="37" borderId="2" xfId="1" applyFont="1" applyFill="1" applyBorder="1"/>
    <xf numFmtId="2" fontId="5" fillId="37" borderId="2" xfId="3" applyNumberFormat="1" applyFont="1" applyFill="1" applyBorder="1" applyAlignment="1">
      <alignment horizontal="right"/>
    </xf>
    <xf numFmtId="0" fontId="5" fillId="37" borderId="3" xfId="3" applyFont="1" applyFill="1" applyBorder="1"/>
    <xf numFmtId="0" fontId="20" fillId="37" borderId="1" xfId="0" applyFont="1" applyFill="1" applyBorder="1"/>
    <xf numFmtId="164" fontId="8" fillId="38" borderId="9" xfId="0" applyNumberFormat="1" applyFont="1" applyFill="1" applyBorder="1" applyAlignment="1" applyProtection="1">
      <alignment horizontal="left" vertical="center"/>
      <protection locked="0"/>
    </xf>
    <xf numFmtId="0" fontId="9" fillId="39" borderId="6" xfId="1" applyFont="1" applyFill="1" applyBorder="1"/>
    <xf numFmtId="49" fontId="4" fillId="39" borderId="2" xfId="2" applyNumberFormat="1" applyFont="1" applyFill="1" applyBorder="1" applyProtection="1">
      <protection locked="0"/>
    </xf>
    <xf numFmtId="49" fontId="8" fillId="39" borderId="2" xfId="2" applyNumberFormat="1" applyFont="1" applyFill="1" applyBorder="1" applyProtection="1">
      <protection locked="0"/>
    </xf>
    <xf numFmtId="0" fontId="5" fillId="39" borderId="2" xfId="1" applyFont="1" applyFill="1" applyBorder="1"/>
    <xf numFmtId="2" fontId="5" fillId="39" borderId="2" xfId="3" applyNumberFormat="1" applyFont="1" applyFill="1" applyBorder="1" applyAlignment="1">
      <alignment horizontal="right"/>
    </xf>
    <xf numFmtId="49" fontId="4" fillId="39" borderId="3" xfId="2" applyNumberFormat="1" applyFont="1" applyFill="1" applyBorder="1" applyAlignment="1" applyProtection="1">
      <alignment horizontal="left"/>
      <protection locked="0"/>
    </xf>
    <xf numFmtId="0" fontId="20" fillId="39" borderId="1" xfId="0" applyFont="1" applyFill="1" applyBorder="1"/>
    <xf numFmtId="164" fontId="8" fillId="40" borderId="9" xfId="0" applyNumberFormat="1" applyFont="1" applyFill="1" applyBorder="1" applyAlignment="1" applyProtection="1">
      <alignment horizontal="left" vertical="center"/>
      <protection locked="0"/>
    </xf>
    <xf numFmtId="0" fontId="5" fillId="39" borderId="2" xfId="3" applyFont="1" applyFill="1" applyBorder="1"/>
    <xf numFmtId="0" fontId="9" fillId="39" borderId="2" xfId="3" applyFont="1" applyFill="1" applyBorder="1"/>
    <xf numFmtId="0" fontId="5" fillId="39" borderId="3" xfId="3" applyFont="1" applyFill="1" applyBorder="1"/>
    <xf numFmtId="0" fontId="9" fillId="41" borderId="6" xfId="1" applyFont="1" applyFill="1" applyBorder="1"/>
    <xf numFmtId="0" fontId="5" fillId="41" borderId="2" xfId="3" applyFont="1" applyFill="1" applyBorder="1"/>
    <xf numFmtId="0" fontId="9" fillId="41" borderId="2" xfId="3" applyFont="1" applyFill="1" applyBorder="1"/>
    <xf numFmtId="0" fontId="5" fillId="41" borderId="2" xfId="1" applyFont="1" applyFill="1" applyBorder="1"/>
    <xf numFmtId="2" fontId="5" fillId="41" borderId="2" xfId="3" applyNumberFormat="1" applyFont="1" applyFill="1" applyBorder="1" applyAlignment="1">
      <alignment horizontal="right"/>
    </xf>
    <xf numFmtId="0" fontId="5" fillId="41" borderId="3" xfId="3" applyFont="1" applyFill="1" applyBorder="1"/>
    <xf numFmtId="0" fontId="20" fillId="41" borderId="1" xfId="0" applyFont="1" applyFill="1" applyBorder="1"/>
    <xf numFmtId="0" fontId="5" fillId="29" borderId="2" xfId="1" applyFont="1" applyFill="1" applyBorder="1"/>
    <xf numFmtId="2" fontId="5" fillId="29" borderId="2" xfId="1" applyNumberFormat="1" applyFont="1" applyFill="1" applyBorder="1" applyAlignment="1">
      <alignment horizontal="right"/>
    </xf>
    <xf numFmtId="0" fontId="5" fillId="29" borderId="3" xfId="1" applyFont="1" applyFill="1" applyBorder="1"/>
    <xf numFmtId="49" fontId="8" fillId="30" borderId="1" xfId="0" applyNumberFormat="1" applyFont="1" applyFill="1" applyBorder="1" applyAlignment="1" applyProtection="1">
      <alignment horizontal="left" vertical="center"/>
      <protection locked="0"/>
    </xf>
    <xf numFmtId="49" fontId="12" fillId="30" borderId="1" xfId="0" applyNumberFormat="1" applyFont="1" applyFill="1" applyBorder="1" applyAlignment="1" applyProtection="1">
      <alignment horizontal="left" vertical="center"/>
      <protection locked="0"/>
    </xf>
    <xf numFmtId="49" fontId="12" fillId="30" borderId="9" xfId="0" applyNumberFormat="1" applyFont="1" applyFill="1" applyBorder="1" applyAlignment="1" applyProtection="1">
      <alignment horizontal="left" vertical="center"/>
      <protection locked="0"/>
    </xf>
    <xf numFmtId="49" fontId="4" fillId="25" borderId="3" xfId="2" applyNumberFormat="1" applyFont="1" applyFill="1" applyBorder="1" applyAlignment="1" applyProtection="1">
      <alignment horizontal="left"/>
      <protection locked="0"/>
    </xf>
    <xf numFmtId="164" fontId="8" fillId="42" borderId="1" xfId="0" applyNumberFormat="1" applyFont="1" applyFill="1" applyBorder="1" applyAlignment="1" applyProtection="1">
      <alignment horizontal="left" vertical="center"/>
      <protection locked="0"/>
    </xf>
    <xf numFmtId="3" fontId="8" fillId="42" borderId="1" xfId="0" applyNumberFormat="1" applyFont="1" applyFill="1" applyBorder="1" applyAlignment="1" applyProtection="1">
      <alignment horizontal="left" vertical="center"/>
      <protection locked="0"/>
    </xf>
    <xf numFmtId="164" fontId="8" fillId="30" borderId="1" xfId="0" applyNumberFormat="1" applyFont="1" applyFill="1" applyBorder="1" applyAlignment="1" applyProtection="1">
      <alignment horizontal="left" vertical="center"/>
      <protection locked="0"/>
    </xf>
    <xf numFmtId="3" fontId="8" fillId="30" borderId="1" xfId="0" applyNumberFormat="1" applyFont="1" applyFill="1" applyBorder="1" applyAlignment="1" applyProtection="1">
      <alignment horizontal="left" vertical="center"/>
      <protection locked="0"/>
    </xf>
    <xf numFmtId="164" fontId="8" fillId="28" borderId="1" xfId="0" applyNumberFormat="1" applyFont="1" applyFill="1" applyBorder="1" applyAlignment="1" applyProtection="1">
      <alignment horizontal="left" vertical="center"/>
      <protection locked="0"/>
    </xf>
    <xf numFmtId="3" fontId="8" fillId="28" borderId="1" xfId="0" applyNumberFormat="1" applyFont="1" applyFill="1" applyBorder="1" applyAlignment="1" applyProtection="1">
      <alignment horizontal="left" vertical="center"/>
      <protection locked="0"/>
    </xf>
    <xf numFmtId="164" fontId="8" fillId="26" borderId="1" xfId="0" applyNumberFormat="1" applyFont="1" applyFill="1" applyBorder="1" applyAlignment="1" applyProtection="1">
      <alignment horizontal="left" vertical="center"/>
      <protection locked="0"/>
    </xf>
    <xf numFmtId="3" fontId="8" fillId="26" borderId="1" xfId="0" applyNumberFormat="1" applyFont="1" applyFill="1" applyBorder="1" applyAlignment="1" applyProtection="1">
      <alignment horizontal="left" vertical="center"/>
      <protection locked="0"/>
    </xf>
    <xf numFmtId="164" fontId="8" fillId="24" borderId="1" xfId="0" applyNumberFormat="1" applyFont="1" applyFill="1" applyBorder="1" applyAlignment="1" applyProtection="1">
      <alignment horizontal="left" vertical="center"/>
      <protection locked="0"/>
    </xf>
    <xf numFmtId="3" fontId="8" fillId="24" borderId="1" xfId="0" applyNumberFormat="1" applyFont="1" applyFill="1" applyBorder="1" applyAlignment="1" applyProtection="1">
      <alignment horizontal="left" vertical="center"/>
      <protection locked="0"/>
    </xf>
    <xf numFmtId="164" fontId="8" fillId="22" borderId="1" xfId="0" applyNumberFormat="1" applyFont="1" applyFill="1" applyBorder="1" applyAlignment="1" applyProtection="1">
      <alignment horizontal="left" vertical="center"/>
      <protection locked="0"/>
    </xf>
    <xf numFmtId="3" fontId="8" fillId="22" borderId="1" xfId="0" applyNumberFormat="1" applyFont="1" applyFill="1" applyBorder="1" applyAlignment="1" applyProtection="1">
      <alignment horizontal="left" vertical="center"/>
      <protection locked="0"/>
    </xf>
    <xf numFmtId="2" fontId="4" fillId="25" borderId="2" xfId="2" applyNumberFormat="1" applyFont="1" applyFill="1" applyBorder="1" applyProtection="1">
      <protection locked="0"/>
    </xf>
    <xf numFmtId="49" fontId="11" fillId="25" borderId="6" xfId="2" applyNumberFormat="1" applyFont="1" applyFill="1" applyBorder="1" applyProtection="1">
      <protection locked="0"/>
    </xf>
    <xf numFmtId="49" fontId="4" fillId="25" borderId="2" xfId="2" applyNumberFormat="1" applyFont="1" applyFill="1" applyBorder="1" applyProtection="1">
      <protection locked="0"/>
    </xf>
    <xf numFmtId="49" fontId="8" fillId="25" borderId="2" xfId="2" applyNumberFormat="1" applyFont="1" applyFill="1" applyBorder="1" applyProtection="1">
      <protection locked="0"/>
    </xf>
    <xf numFmtId="0" fontId="5" fillId="0" borderId="1" xfId="1" applyFont="1" applyFill="1" applyBorder="1"/>
    <xf numFmtId="0" fontId="5" fillId="0" borderId="1" xfId="1" applyFont="1" applyBorder="1"/>
    <xf numFmtId="0" fontId="5" fillId="0" borderId="1" xfId="1" applyFont="1" applyFill="1" applyBorder="1" applyAlignment="1">
      <alignment horizontal="left"/>
    </xf>
    <xf numFmtId="49" fontId="4" fillId="0" borderId="1" xfId="1" applyNumberFormat="1" applyFont="1" applyBorder="1" applyProtection="1">
      <protection locked="0"/>
    </xf>
    <xf numFmtId="49" fontId="4" fillId="0" borderId="1" xfId="1" applyNumberFormat="1" applyFont="1" applyBorder="1" applyAlignment="1" applyProtection="1">
      <alignment horizontal="left"/>
      <protection locked="0"/>
    </xf>
    <xf numFmtId="49" fontId="11" fillId="0" borderId="1" xfId="2" applyNumberFormat="1" applyFont="1" applyFill="1" applyBorder="1" applyProtection="1">
      <protection locked="0"/>
    </xf>
    <xf numFmtId="164" fontId="8" fillId="13" borderId="1" xfId="0" applyNumberFormat="1" applyFont="1" applyFill="1" applyBorder="1" applyAlignment="1" applyProtection="1">
      <alignment horizontal="left" vertical="center"/>
      <protection locked="0"/>
    </xf>
    <xf numFmtId="49" fontId="11" fillId="8" borderId="1" xfId="2" applyNumberFormat="1" applyFont="1" applyFill="1" applyBorder="1" applyProtection="1">
      <protection locked="0"/>
    </xf>
    <xf numFmtId="164" fontId="8" fillId="43" borderId="1" xfId="0" applyNumberFormat="1" applyFont="1" applyFill="1" applyBorder="1" applyAlignment="1" applyProtection="1">
      <alignment horizontal="left" vertical="center"/>
      <protection locked="0"/>
    </xf>
    <xf numFmtId="49" fontId="11" fillId="44" borderId="1" xfId="2" applyNumberFormat="1" applyFont="1" applyFill="1" applyBorder="1" applyProtection="1">
      <protection locked="0"/>
    </xf>
    <xf numFmtId="49" fontId="4" fillId="44" borderId="1" xfId="2" applyNumberFormat="1" applyFont="1" applyFill="1" applyBorder="1" applyProtection="1">
      <protection locked="0"/>
    </xf>
    <xf numFmtId="49" fontId="4" fillId="44" borderId="1" xfId="2" applyNumberFormat="1" applyFont="1" applyFill="1" applyBorder="1" applyAlignment="1" applyProtection="1">
      <alignment horizontal="left"/>
      <protection locked="0"/>
    </xf>
    <xf numFmtId="164" fontId="8" fillId="45" borderId="1" xfId="0" applyNumberFormat="1" applyFont="1" applyFill="1" applyBorder="1" applyAlignment="1" applyProtection="1">
      <alignment horizontal="left" vertical="center"/>
      <protection locked="0"/>
    </xf>
    <xf numFmtId="49" fontId="8" fillId="12" borderId="1" xfId="2" applyNumberFormat="1" applyFont="1" applyFill="1" applyBorder="1" applyAlignment="1" applyProtection="1">
      <alignment horizontal="right"/>
      <protection locked="0"/>
    </xf>
    <xf numFmtId="49" fontId="11" fillId="12" borderId="1" xfId="2" applyNumberFormat="1" applyFont="1" applyFill="1" applyBorder="1" applyAlignment="1" applyProtection="1">
      <protection locked="0"/>
    </xf>
    <xf numFmtId="3" fontId="19" fillId="43" borderId="1" xfId="0" applyNumberFormat="1" applyFont="1" applyFill="1" applyBorder="1" applyAlignment="1" applyProtection="1">
      <alignment horizontal="right" vertical="center"/>
      <protection locked="0"/>
    </xf>
    <xf numFmtId="3" fontId="19" fillId="13" borderId="1" xfId="0" applyNumberFormat="1" applyFont="1" applyFill="1" applyBorder="1" applyAlignment="1" applyProtection="1">
      <alignment horizontal="right" vertical="center"/>
      <protection locked="0"/>
    </xf>
    <xf numFmtId="3" fontId="19" fillId="30" borderId="1" xfId="0" applyNumberFormat="1" applyFont="1" applyFill="1" applyBorder="1" applyAlignment="1" applyProtection="1">
      <alignment horizontal="right" vertical="center"/>
      <protection locked="0"/>
    </xf>
    <xf numFmtId="3" fontId="19" fillId="28" borderId="1" xfId="0" applyNumberFormat="1" applyFont="1" applyFill="1" applyBorder="1" applyAlignment="1" applyProtection="1">
      <alignment horizontal="right" vertical="center"/>
      <protection locked="0"/>
    </xf>
    <xf numFmtId="3" fontId="19" fillId="26" borderId="1" xfId="0" applyNumberFormat="1" applyFont="1" applyFill="1" applyBorder="1" applyAlignment="1" applyProtection="1">
      <alignment horizontal="right" vertical="center"/>
      <protection locked="0"/>
    </xf>
    <xf numFmtId="3" fontId="19" fillId="24" borderId="1" xfId="0" applyNumberFormat="1" applyFont="1" applyFill="1" applyBorder="1" applyAlignment="1" applyProtection="1">
      <alignment horizontal="right" vertical="center"/>
      <protection locked="0"/>
    </xf>
    <xf numFmtId="3" fontId="19" fillId="22" borderId="1" xfId="0" applyNumberFormat="1" applyFont="1" applyFill="1" applyBorder="1" applyAlignment="1" applyProtection="1">
      <alignment horizontal="right" vertical="center"/>
      <protection locked="0"/>
    </xf>
    <xf numFmtId="3" fontId="19" fillId="0" borderId="1" xfId="0" applyNumberFormat="1" applyFont="1" applyFill="1" applyBorder="1" applyAlignment="1" applyProtection="1">
      <alignment horizontal="right" vertical="center"/>
      <protection locked="0"/>
    </xf>
    <xf numFmtId="3" fontId="19" fillId="42" borderId="1" xfId="0" applyNumberFormat="1" applyFont="1" applyFill="1" applyBorder="1" applyAlignment="1" applyProtection="1">
      <alignment horizontal="right" vertical="center"/>
      <protection locked="0"/>
    </xf>
    <xf numFmtId="0" fontId="22" fillId="0" borderId="1" xfId="0" applyFont="1" applyBorder="1" applyAlignment="1">
      <alignment horizontal="right"/>
    </xf>
    <xf numFmtId="49" fontId="23" fillId="25" borderId="3" xfId="2" applyNumberFormat="1" applyFont="1" applyFill="1" applyBorder="1" applyAlignment="1" applyProtection="1">
      <alignment horizontal="right"/>
      <protection locked="0"/>
    </xf>
    <xf numFmtId="3" fontId="19" fillId="45" borderId="1" xfId="0" applyNumberFormat="1" applyFont="1" applyFill="1" applyBorder="1" applyAlignment="1" applyProtection="1">
      <alignment horizontal="right" vertical="center"/>
      <protection locked="0"/>
    </xf>
    <xf numFmtId="49" fontId="4" fillId="0" borderId="1" xfId="2" applyNumberFormat="1" applyFont="1" applyFill="1" applyBorder="1" applyAlignment="1" applyProtection="1">
      <alignment horizontal="left"/>
      <protection locked="0"/>
    </xf>
    <xf numFmtId="49" fontId="4" fillId="0" borderId="1" xfId="2" applyNumberFormat="1" applyFont="1" applyFill="1" applyBorder="1" applyProtection="1">
      <protection locked="0"/>
    </xf>
    <xf numFmtId="49" fontId="4" fillId="0" borderId="4" xfId="2" applyNumberFormat="1" applyFont="1" applyFill="1" applyBorder="1" applyProtection="1">
      <protection locked="0"/>
    </xf>
    <xf numFmtId="49" fontId="4" fillId="0" borderId="4" xfId="2" applyNumberFormat="1" applyFont="1" applyFill="1" applyBorder="1" applyAlignment="1" applyProtection="1">
      <alignment horizontal="left"/>
      <protection locked="0"/>
    </xf>
    <xf numFmtId="2" fontId="6" fillId="0" borderId="1" xfId="1" applyNumberFormat="1" applyFont="1" applyBorder="1" applyAlignment="1">
      <alignment horizontal="right"/>
    </xf>
    <xf numFmtId="2" fontId="5" fillId="0" borderId="1" xfId="1" applyNumberFormat="1" applyFont="1" applyFill="1" applyBorder="1" applyAlignment="1">
      <alignment horizontal="right"/>
    </xf>
    <xf numFmtId="0" fontId="14" fillId="0" borderId="0" xfId="0" applyFont="1" applyAlignment="1">
      <alignment horizontal="right"/>
    </xf>
    <xf numFmtId="49" fontId="4" fillId="4" borderId="1" xfId="2" applyNumberFormat="1" applyFont="1" applyFill="1" applyBorder="1" applyAlignment="1" applyProtection="1">
      <alignment horizontal="right"/>
      <protection locked="0"/>
    </xf>
    <xf numFmtId="0" fontId="18" fillId="0" borderId="1" xfId="0" applyFont="1" applyBorder="1" applyAlignment="1">
      <alignment horizontal="right"/>
    </xf>
    <xf numFmtId="0" fontId="18" fillId="0" borderId="4" xfId="0" applyFont="1" applyBorder="1" applyAlignment="1">
      <alignment horizontal="right"/>
    </xf>
    <xf numFmtId="3" fontId="23" fillId="0" borderId="9" xfId="0" applyNumberFormat="1" applyFont="1" applyFill="1" applyBorder="1" applyAlignment="1" applyProtection="1">
      <alignment horizontal="right" vertical="center"/>
      <protection locked="0"/>
    </xf>
    <xf numFmtId="0" fontId="0" fillId="0" borderId="1" xfId="0" applyFont="1" applyBorder="1" applyAlignment="1">
      <alignment horizontal="right"/>
    </xf>
    <xf numFmtId="3" fontId="25" fillId="11" borderId="9" xfId="0" applyNumberFormat="1" applyFont="1" applyFill="1" applyBorder="1" applyAlignment="1" applyProtection="1">
      <alignment horizontal="right" vertical="center"/>
      <protection locked="0"/>
    </xf>
    <xf numFmtId="3" fontId="25" fillId="18" borderId="9" xfId="0" applyNumberFormat="1" applyFont="1" applyFill="1" applyBorder="1" applyAlignment="1" applyProtection="1">
      <alignment horizontal="right" vertical="center"/>
      <protection locked="0"/>
    </xf>
    <xf numFmtId="3" fontId="4" fillId="13" borderId="9" xfId="0" applyNumberFormat="1" applyFont="1" applyFill="1" applyBorder="1" applyAlignment="1" applyProtection="1">
      <alignment horizontal="right" vertical="center"/>
      <protection locked="0"/>
    </xf>
    <xf numFmtId="3" fontId="4" fillId="14" borderId="9" xfId="0" applyNumberFormat="1" applyFont="1" applyFill="1" applyBorder="1" applyAlignment="1" applyProtection="1">
      <alignment horizontal="right" vertical="center"/>
      <protection locked="0"/>
    </xf>
    <xf numFmtId="0" fontId="0" fillId="0" borderId="5" xfId="0" applyFont="1" applyBorder="1" applyAlignment="1">
      <alignment horizontal="right"/>
    </xf>
    <xf numFmtId="3" fontId="4" fillId="16" borderId="1" xfId="0" applyNumberFormat="1" applyFont="1" applyFill="1" applyBorder="1" applyAlignment="1" applyProtection="1">
      <alignment horizontal="right" vertical="center"/>
      <protection locked="0"/>
    </xf>
    <xf numFmtId="3" fontId="4" fillId="3" borderId="9" xfId="0" applyNumberFormat="1" applyFont="1" applyFill="1" applyBorder="1" applyAlignment="1" applyProtection="1">
      <alignment horizontal="right" vertical="center"/>
      <protection locked="0"/>
    </xf>
    <xf numFmtId="3" fontId="4" fillId="0" borderId="9" xfId="0" applyNumberFormat="1" applyFont="1" applyFill="1" applyBorder="1" applyAlignment="1" applyProtection="1">
      <alignment horizontal="right" vertical="center"/>
      <protection locked="0"/>
    </xf>
    <xf numFmtId="0" fontId="0" fillId="0" borderId="0" xfId="0" applyFont="1" applyAlignment="1">
      <alignment horizontal="right"/>
    </xf>
    <xf numFmtId="49" fontId="26" fillId="5" borderId="1" xfId="0" applyNumberFormat="1" applyFont="1" applyFill="1" applyBorder="1" applyAlignment="1" applyProtection="1">
      <alignment horizontal="center" wrapText="1"/>
      <protection locked="0"/>
    </xf>
    <xf numFmtId="0" fontId="29" fillId="0" borderId="0" xfId="0" applyFont="1" applyBorder="1"/>
    <xf numFmtId="0" fontId="24" fillId="0" borderId="0" xfId="0" applyFont="1" applyBorder="1"/>
    <xf numFmtId="0" fontId="30" fillId="0" borderId="0" xfId="0" applyFont="1"/>
    <xf numFmtId="0" fontId="0" fillId="0" borderId="0" xfId="0" applyBorder="1"/>
    <xf numFmtId="0" fontId="31" fillId="0" borderId="0" xfId="0" applyFont="1"/>
    <xf numFmtId="0" fontId="21" fillId="0" borderId="9" xfId="0" applyFont="1" applyBorder="1"/>
    <xf numFmtId="2" fontId="22" fillId="0" borderId="9" xfId="0" applyNumberFormat="1" applyFont="1" applyBorder="1"/>
    <xf numFmtId="0" fontId="10" fillId="0" borderId="4" xfId="1" applyFont="1" applyBorder="1"/>
    <xf numFmtId="49" fontId="5" fillId="0" borderId="9" xfId="1" applyNumberFormat="1" applyFont="1" applyFill="1" applyBorder="1"/>
    <xf numFmtId="49" fontId="4" fillId="0" borderId="9" xfId="2" applyNumberFormat="1" applyFont="1" applyFill="1" applyBorder="1" applyProtection="1">
      <protection locked="0"/>
    </xf>
    <xf numFmtId="2" fontId="6" fillId="0" borderId="9" xfId="1" applyNumberFormat="1" applyFont="1" applyBorder="1" applyAlignment="1">
      <alignment horizontal="right"/>
    </xf>
    <xf numFmtId="49" fontId="5" fillId="0" borderId="9" xfId="1" applyNumberFormat="1" applyFont="1" applyBorder="1"/>
    <xf numFmtId="0" fontId="20" fillId="0" borderId="9" xfId="0" applyFont="1" applyBorder="1"/>
    <xf numFmtId="2" fontId="20" fillId="0" borderId="9" xfId="0" applyNumberFormat="1" applyFont="1" applyBorder="1"/>
    <xf numFmtId="0" fontId="32" fillId="0" borderId="9" xfId="1" applyFont="1" applyFill="1" applyBorder="1"/>
    <xf numFmtId="0" fontId="0" fillId="46" borderId="0" xfId="0" applyFont="1" applyFill="1"/>
    <xf numFmtId="49" fontId="4" fillId="46" borderId="1" xfId="2" applyNumberFormat="1" applyFont="1" applyFill="1" applyBorder="1" applyProtection="1">
      <protection locked="0"/>
    </xf>
    <xf numFmtId="49" fontId="4" fillId="46" borderId="1" xfId="2" applyNumberFormat="1" applyFont="1" applyFill="1" applyBorder="1" applyAlignment="1" applyProtection="1">
      <alignment horizontal="left"/>
      <protection locked="0"/>
    </xf>
    <xf numFmtId="0" fontId="0" fillId="46" borderId="0" xfId="0" applyFill="1"/>
    <xf numFmtId="49" fontId="8" fillId="46" borderId="1" xfId="2" applyNumberFormat="1" applyFont="1" applyFill="1" applyBorder="1" applyProtection="1">
      <protection locked="0"/>
    </xf>
    <xf numFmtId="2" fontId="0" fillId="0" borderId="0" xfId="0" applyNumberFormat="1"/>
    <xf numFmtId="49" fontId="8" fillId="19" borderId="1" xfId="2" applyNumberFormat="1" applyFont="1" applyFill="1" applyBorder="1" applyProtection="1"/>
    <xf numFmtId="49" fontId="4" fillId="19" borderId="1" xfId="2" applyNumberFormat="1" applyFont="1" applyFill="1" applyBorder="1" applyProtection="1"/>
    <xf numFmtId="49" fontId="4" fillId="19" borderId="1" xfId="2" applyNumberFormat="1" applyFont="1" applyFill="1" applyBorder="1" applyAlignment="1" applyProtection="1">
      <alignment horizontal="left"/>
    </xf>
    <xf numFmtId="3" fontId="8" fillId="20" borderId="9" xfId="0" applyNumberFormat="1" applyFont="1" applyFill="1" applyBorder="1" applyAlignment="1" applyProtection="1">
      <alignment horizontal="left" vertical="center"/>
    </xf>
    <xf numFmtId="164" fontId="8" fillId="20" borderId="9" xfId="0" applyNumberFormat="1" applyFont="1" applyFill="1" applyBorder="1" applyAlignment="1" applyProtection="1">
      <alignment horizontal="left" vertical="center"/>
    </xf>
    <xf numFmtId="164" fontId="8" fillId="32" borderId="9" xfId="0" applyNumberFormat="1" applyFont="1" applyFill="1" applyBorder="1" applyAlignment="1" applyProtection="1">
      <alignment horizontal="left" vertical="center"/>
    </xf>
    <xf numFmtId="2" fontId="20" fillId="0" borderId="4" xfId="0" applyNumberFormat="1" applyFont="1" applyBorder="1"/>
    <xf numFmtId="49" fontId="15" fillId="5" borderId="1" xfId="0" applyNumberFormat="1" applyFont="1" applyFill="1" applyBorder="1" applyAlignment="1" applyProtection="1">
      <alignment horizontal="center" wrapText="1"/>
      <protection locked="0"/>
    </xf>
    <xf numFmtId="2" fontId="22" fillId="0" borderId="1" xfId="0" applyNumberFormat="1" applyFont="1" applyFill="1" applyBorder="1"/>
    <xf numFmtId="165" fontId="33" fillId="0" borderId="8" xfId="0" applyNumberFormat="1" applyFont="1" applyFill="1" applyBorder="1" applyAlignment="1">
      <alignment horizontal="left"/>
    </xf>
    <xf numFmtId="0" fontId="34" fillId="0" borderId="0" xfId="0" applyFont="1"/>
    <xf numFmtId="49" fontId="16" fillId="5" borderId="2" xfId="0" applyNumberFormat="1" applyFont="1" applyFill="1" applyBorder="1" applyAlignment="1" applyProtection="1">
      <alignment horizontal="right"/>
      <protection locked="0"/>
    </xf>
    <xf numFmtId="49" fontId="16" fillId="5" borderId="6" xfId="0" applyNumberFormat="1" applyFont="1" applyFill="1" applyBorder="1" applyAlignment="1" applyProtection="1">
      <protection locked="0"/>
    </xf>
    <xf numFmtId="49" fontId="16" fillId="5" borderId="2" xfId="0" applyNumberFormat="1" applyFont="1" applyFill="1" applyBorder="1" applyAlignment="1" applyProtection="1">
      <protection locked="0"/>
    </xf>
    <xf numFmtId="49" fontId="35" fillId="0" borderId="1" xfId="2" applyNumberFormat="1" applyFont="1" applyFill="1" applyBorder="1" applyProtection="1">
      <protection locked="0"/>
    </xf>
    <xf numFmtId="0" fontId="36" fillId="0" borderId="0" xfId="0" applyFont="1"/>
    <xf numFmtId="49" fontId="11" fillId="12" borderId="1" xfId="2" applyNumberFormat="1" applyFont="1" applyFill="1" applyBorder="1" applyProtection="1">
      <protection locked="0"/>
    </xf>
    <xf numFmtId="49" fontId="37" fillId="12" borderId="1" xfId="2" applyNumberFormat="1" applyFont="1" applyFill="1" applyBorder="1" applyProtection="1">
      <protection locked="0"/>
    </xf>
    <xf numFmtId="2" fontId="38" fillId="12" borderId="8" xfId="1" applyNumberFormat="1" applyFont="1" applyFill="1" applyBorder="1" applyAlignment="1">
      <alignment horizontal="right"/>
    </xf>
    <xf numFmtId="49" fontId="37" fillId="12" borderId="8" xfId="2" applyNumberFormat="1" applyFont="1" applyFill="1" applyBorder="1" applyAlignment="1" applyProtection="1">
      <alignment horizontal="left"/>
      <protection locked="0"/>
    </xf>
    <xf numFmtId="3" fontId="37" fillId="13" borderId="7" xfId="0" applyNumberFormat="1" applyFont="1" applyFill="1" applyBorder="1" applyAlignment="1" applyProtection="1">
      <alignment horizontal="right" vertical="center"/>
      <protection locked="0"/>
    </xf>
    <xf numFmtId="2" fontId="6" fillId="0" borderId="3" xfId="1" applyNumberFormat="1" applyFont="1" applyBorder="1" applyAlignment="1">
      <alignment horizontal="right"/>
    </xf>
    <xf numFmtId="49" fontId="4" fillId="0" borderId="6" xfId="2" applyNumberFormat="1" applyFont="1" applyFill="1" applyBorder="1" applyProtection="1">
      <protection locked="0"/>
    </xf>
    <xf numFmtId="0" fontId="10" fillId="23" borderId="6" xfId="1" applyFont="1" applyFill="1" applyBorder="1"/>
    <xf numFmtId="0" fontId="38" fillId="23" borderId="0" xfId="1" applyFont="1" applyFill="1" applyBorder="1"/>
    <xf numFmtId="2" fontId="38" fillId="23" borderId="0" xfId="1" applyNumberFormat="1" applyFont="1" applyFill="1" applyBorder="1" applyAlignment="1">
      <alignment horizontal="right"/>
    </xf>
    <xf numFmtId="0" fontId="10" fillId="27" borderId="6" xfId="1" applyFont="1" applyFill="1" applyBorder="1"/>
    <xf numFmtId="49" fontId="37" fillId="27" borderId="1" xfId="2" applyNumberFormat="1" applyFont="1" applyFill="1" applyBorder="1" applyProtection="1">
      <protection locked="0"/>
    </xf>
    <xf numFmtId="49" fontId="4" fillId="0" borderId="3" xfId="2" applyNumberFormat="1" applyFont="1" applyFill="1" applyBorder="1" applyAlignment="1" applyProtection="1">
      <alignment horizontal="left"/>
      <protection locked="0"/>
    </xf>
    <xf numFmtId="49" fontId="4" fillId="19" borderId="3" xfId="2" applyNumberFormat="1" applyFont="1" applyFill="1" applyBorder="1" applyAlignment="1" applyProtection="1">
      <alignment horizontal="left"/>
      <protection locked="0"/>
    </xf>
    <xf numFmtId="0" fontId="5" fillId="0" borderId="3" xfId="0" quotePrefix="1" applyFont="1" applyBorder="1"/>
    <xf numFmtId="2" fontId="5" fillId="27" borderId="16" xfId="1" applyNumberFormat="1" applyFont="1" applyFill="1" applyBorder="1" applyAlignment="1">
      <alignment horizontal="right"/>
    </xf>
    <xf numFmtId="2" fontId="5" fillId="29" borderId="16" xfId="1" applyNumberFormat="1" applyFont="1" applyFill="1" applyBorder="1" applyAlignment="1">
      <alignment horizontal="right"/>
    </xf>
    <xf numFmtId="2" fontId="5" fillId="19" borderId="16" xfId="1" applyNumberFormat="1" applyFont="1" applyFill="1" applyBorder="1" applyAlignment="1">
      <alignment horizontal="right"/>
    </xf>
    <xf numFmtId="49" fontId="4" fillId="4" borderId="6" xfId="2" applyNumberFormat="1" applyFont="1" applyFill="1" applyBorder="1" applyAlignment="1" applyProtection="1">
      <alignment horizontal="left"/>
      <protection locked="0"/>
    </xf>
    <xf numFmtId="49" fontId="4" fillId="4" borderId="3" xfId="2" applyNumberFormat="1" applyFont="1" applyFill="1" applyBorder="1" applyAlignment="1" applyProtection="1">
      <alignment horizontal="left"/>
      <protection locked="0"/>
    </xf>
    <xf numFmtId="2" fontId="5" fillId="0" borderId="3" xfId="1" applyNumberFormat="1" applyFont="1" applyFill="1" applyBorder="1" applyAlignment="1">
      <alignment horizontal="right"/>
    </xf>
    <xf numFmtId="2" fontId="5" fillId="19" borderId="3" xfId="1" applyNumberFormat="1" applyFont="1" applyFill="1" applyBorder="1" applyAlignment="1" applyProtection="1">
      <alignment horizontal="right"/>
    </xf>
    <xf numFmtId="2" fontId="32" fillId="0" borderId="3" xfId="1" applyNumberFormat="1" applyFont="1" applyFill="1" applyBorder="1" applyAlignment="1">
      <alignment horizontal="right"/>
    </xf>
    <xf numFmtId="2" fontId="5" fillId="21" borderId="3" xfId="1" applyNumberFormat="1" applyFont="1" applyFill="1" applyBorder="1" applyAlignment="1">
      <alignment horizontal="right"/>
    </xf>
    <xf numFmtId="2" fontId="5" fillId="27" borderId="3" xfId="1" applyNumberFormat="1" applyFont="1" applyFill="1" applyBorder="1" applyAlignment="1">
      <alignment horizontal="right"/>
    </xf>
    <xf numFmtId="2" fontId="5" fillId="29" borderId="3" xfId="1" applyNumberFormat="1" applyFont="1" applyFill="1" applyBorder="1" applyAlignment="1">
      <alignment horizontal="right"/>
    </xf>
    <xf numFmtId="2" fontId="5" fillId="23" borderId="3" xfId="1" applyNumberFormat="1" applyFont="1" applyFill="1" applyBorder="1" applyAlignment="1">
      <alignment horizontal="right"/>
    </xf>
    <xf numFmtId="2" fontId="6" fillId="0" borderId="18" xfId="1" applyNumberFormat="1" applyFont="1" applyBorder="1" applyAlignment="1">
      <alignment horizontal="right"/>
    </xf>
    <xf numFmtId="2" fontId="5" fillId="19" borderId="18" xfId="1" applyNumberFormat="1" applyFont="1" applyFill="1" applyBorder="1" applyAlignment="1">
      <alignment horizontal="right"/>
    </xf>
    <xf numFmtId="2" fontId="5" fillId="0" borderId="18" xfId="1" applyNumberFormat="1" applyFont="1" applyBorder="1" applyAlignment="1">
      <alignment horizontal="right" vertical="center"/>
    </xf>
    <xf numFmtId="2" fontId="5" fillId="0" borderId="19" xfId="1" applyNumberFormat="1" applyFont="1" applyBorder="1" applyAlignment="1">
      <alignment horizontal="right" vertical="center"/>
    </xf>
    <xf numFmtId="2" fontId="13" fillId="5" borderId="5" xfId="0" applyNumberFormat="1" applyFont="1" applyFill="1" applyBorder="1" applyAlignment="1" applyProtection="1">
      <alignment horizontal="center" wrapText="1"/>
      <protection locked="0"/>
    </xf>
    <xf numFmtId="49" fontId="4" fillId="4" borderId="20" xfId="2" applyNumberFormat="1" applyFont="1" applyFill="1" applyBorder="1" applyAlignment="1" applyProtection="1">
      <alignment horizontal="left"/>
      <protection locked="0"/>
    </xf>
    <xf numFmtId="2" fontId="5" fillId="0" borderId="16" xfId="3" applyNumberFormat="1" applyFont="1" applyFill="1" applyBorder="1" applyAlignment="1">
      <alignment horizontal="right"/>
    </xf>
    <xf numFmtId="2" fontId="5" fillId="19" borderId="16" xfId="1" applyNumberFormat="1" applyFont="1" applyFill="1" applyBorder="1" applyAlignment="1" applyProtection="1">
      <alignment horizontal="right"/>
    </xf>
    <xf numFmtId="2" fontId="5" fillId="21" borderId="16" xfId="1" applyNumberFormat="1" applyFont="1" applyFill="1" applyBorder="1" applyAlignment="1">
      <alignment horizontal="right"/>
    </xf>
    <xf numFmtId="2" fontId="5" fillId="23" borderId="15" xfId="1" applyNumberFormat="1" applyFont="1" applyFill="1" applyBorder="1" applyAlignment="1">
      <alignment horizontal="right"/>
    </xf>
    <xf numFmtId="2" fontId="5" fillId="25" borderId="15" xfId="1" applyNumberFormat="1" applyFont="1" applyFill="1" applyBorder="1" applyAlignment="1">
      <alignment horizontal="right"/>
    </xf>
    <xf numFmtId="2" fontId="5" fillId="23" borderId="16" xfId="1" applyNumberFormat="1" applyFont="1" applyFill="1" applyBorder="1" applyAlignment="1">
      <alignment horizontal="right"/>
    </xf>
    <xf numFmtId="2" fontId="5" fillId="0" borderId="17" xfId="3" applyNumberFormat="1" applyFont="1" applyFill="1" applyBorder="1" applyAlignment="1">
      <alignment horizontal="right"/>
    </xf>
    <xf numFmtId="2" fontId="13" fillId="5" borderId="3" xfId="0" applyNumberFormat="1" applyFont="1" applyFill="1" applyBorder="1" applyAlignment="1" applyProtection="1">
      <alignment horizontal="center" wrapText="1"/>
      <protection locked="0"/>
    </xf>
    <xf numFmtId="2" fontId="5" fillId="6" borderId="3" xfId="1" applyNumberFormat="1" applyFont="1" applyFill="1" applyBorder="1" applyAlignment="1"/>
    <xf numFmtId="2" fontId="5" fillId="0" borderId="21" xfId="3" applyNumberFormat="1" applyFont="1" applyFill="1" applyBorder="1" applyAlignment="1">
      <alignment horizontal="right"/>
    </xf>
    <xf numFmtId="2" fontId="13" fillId="5" borderId="22" xfId="0" applyNumberFormat="1" applyFont="1" applyFill="1" applyBorder="1" applyAlignment="1" applyProtection="1">
      <alignment horizontal="center" wrapText="1"/>
      <protection locked="0"/>
    </xf>
    <xf numFmtId="2" fontId="5" fillId="6" borderId="17" xfId="1" applyNumberFormat="1" applyFont="1" applyFill="1" applyBorder="1" applyAlignment="1"/>
    <xf numFmtId="0" fontId="0" fillId="0" borderId="22" xfId="0" applyBorder="1"/>
    <xf numFmtId="0" fontId="0" fillId="0" borderId="15" xfId="0" applyBorder="1"/>
    <xf numFmtId="2" fontId="13" fillId="5" borderId="16" xfId="0" applyNumberFormat="1" applyFont="1" applyFill="1" applyBorder="1" applyAlignment="1" applyProtection="1">
      <alignment horizontal="center" wrapText="1"/>
      <protection locked="0"/>
    </xf>
    <xf numFmtId="2" fontId="12" fillId="31" borderId="15" xfId="0" applyNumberFormat="1" applyFont="1" applyFill="1" applyBorder="1" applyAlignment="1" applyProtection="1">
      <alignment horizontal="left" vertical="center"/>
      <protection locked="0"/>
    </xf>
    <xf numFmtId="2" fontId="4" fillId="0" borderId="16" xfId="2" applyNumberFormat="1" applyFont="1" applyFill="1" applyBorder="1" applyAlignment="1">
      <alignment horizontal="right"/>
    </xf>
    <xf numFmtId="2" fontId="6" fillId="32" borderId="21" xfId="0" applyNumberFormat="1" applyFont="1" applyFill="1" applyBorder="1" applyAlignment="1">
      <alignment horizontal="right" vertical="center"/>
    </xf>
    <xf numFmtId="2" fontId="6" fillId="33" borderId="21" xfId="0" applyNumberFormat="1" applyFont="1" applyFill="1" applyBorder="1" applyAlignment="1">
      <alignment horizontal="right" vertical="center"/>
    </xf>
    <xf numFmtId="2" fontId="6" fillId="26" borderId="21" xfId="0" applyNumberFormat="1" applyFont="1" applyFill="1" applyBorder="1" applyAlignment="1">
      <alignment horizontal="right" vertical="center"/>
    </xf>
    <xf numFmtId="2" fontId="6" fillId="34" borderId="21" xfId="0" applyNumberFormat="1" applyFont="1" applyFill="1" applyBorder="1" applyAlignment="1">
      <alignment horizontal="right" vertical="center"/>
    </xf>
    <xf numFmtId="2" fontId="4" fillId="0" borderId="17" xfId="2" applyNumberFormat="1" applyFont="1" applyFill="1" applyBorder="1" applyAlignment="1">
      <alignment horizontal="right"/>
    </xf>
    <xf numFmtId="2" fontId="5" fillId="4" borderId="3" xfId="1" applyNumberFormat="1" applyFont="1" applyFill="1" applyBorder="1" applyAlignment="1">
      <alignment horizontal="right"/>
    </xf>
    <xf numFmtId="2" fontId="5" fillId="2" borderId="3" xfId="1" applyNumberFormat="1" applyFont="1" applyFill="1" applyBorder="1" applyAlignment="1">
      <alignment horizontal="right"/>
    </xf>
    <xf numFmtId="2" fontId="5" fillId="17" borderId="3" xfId="1" applyNumberFormat="1" applyFont="1" applyFill="1" applyBorder="1" applyAlignment="1">
      <alignment horizontal="right"/>
    </xf>
    <xf numFmtId="2" fontId="38" fillId="12" borderId="7" xfId="1" applyNumberFormat="1" applyFont="1" applyFill="1" applyBorder="1" applyAlignment="1">
      <alignment horizontal="right"/>
    </xf>
    <xf numFmtId="2" fontId="5" fillId="12" borderId="3" xfId="1" applyNumberFormat="1" applyFont="1" applyFill="1" applyBorder="1" applyAlignment="1">
      <alignment horizontal="right"/>
    </xf>
    <xf numFmtId="2" fontId="5" fillId="14" borderId="3" xfId="1" applyNumberFormat="1" applyFont="1" applyFill="1" applyBorder="1" applyAlignment="1">
      <alignment horizontal="right"/>
    </xf>
    <xf numFmtId="2" fontId="6" fillId="0" borderId="14" xfId="1" applyNumberFormat="1" applyFont="1" applyBorder="1" applyAlignment="1">
      <alignment horizontal="right"/>
    </xf>
    <xf numFmtId="2" fontId="5" fillId="15" borderId="3" xfId="1" applyNumberFormat="1" applyFont="1" applyFill="1" applyBorder="1" applyAlignment="1">
      <alignment horizontal="right"/>
    </xf>
    <xf numFmtId="2" fontId="5" fillId="3" borderId="3" xfId="1" applyNumberFormat="1" applyFont="1" applyFill="1" applyBorder="1" applyAlignment="1">
      <alignment horizontal="right"/>
    </xf>
    <xf numFmtId="2" fontId="5" fillId="4" borderId="16" xfId="1" applyNumberFormat="1" applyFont="1" applyFill="1" applyBorder="1" applyAlignment="1">
      <alignment horizontal="right"/>
    </xf>
    <xf numFmtId="2" fontId="5" fillId="0" borderId="16" xfId="1" applyNumberFormat="1" applyFont="1" applyFill="1" applyBorder="1" applyAlignment="1">
      <alignment horizontal="right"/>
    </xf>
    <xf numFmtId="2" fontId="5" fillId="2" borderId="16" xfId="1" applyNumberFormat="1" applyFont="1" applyFill="1" applyBorder="1" applyAlignment="1">
      <alignment horizontal="right"/>
    </xf>
    <xf numFmtId="2" fontId="5" fillId="17" borderId="16" xfId="1" applyNumberFormat="1" applyFont="1" applyFill="1" applyBorder="1" applyAlignment="1">
      <alignment horizontal="right"/>
    </xf>
    <xf numFmtId="2" fontId="37" fillId="12" borderId="15" xfId="2" applyNumberFormat="1" applyFont="1" applyFill="1" applyBorder="1" applyAlignment="1" applyProtection="1">
      <alignment horizontal="right"/>
      <protection locked="0"/>
    </xf>
    <xf numFmtId="2" fontId="5" fillId="12" borderId="16" xfId="1" applyNumberFormat="1" applyFont="1" applyFill="1" applyBorder="1" applyAlignment="1">
      <alignment horizontal="right"/>
    </xf>
    <xf numFmtId="2" fontId="5" fillId="14" borderId="16" xfId="1" applyNumberFormat="1" applyFont="1" applyFill="1" applyBorder="1" applyAlignment="1">
      <alignment horizontal="right"/>
    </xf>
    <xf numFmtId="2" fontId="5" fillId="0" borderId="23" xfId="1" applyNumberFormat="1" applyFont="1" applyFill="1" applyBorder="1" applyAlignment="1">
      <alignment horizontal="right"/>
    </xf>
    <xf numFmtId="2" fontId="5" fillId="15" borderId="16" xfId="1" applyNumberFormat="1" applyFont="1" applyFill="1" applyBorder="1" applyAlignment="1">
      <alignment horizontal="right"/>
    </xf>
    <xf numFmtId="2" fontId="5" fillId="0" borderId="21" xfId="1" applyNumberFormat="1" applyFont="1" applyFill="1" applyBorder="1" applyAlignment="1">
      <alignment horizontal="right"/>
    </xf>
    <xf numFmtId="2" fontId="5" fillId="3" borderId="16" xfId="1" applyNumberFormat="1" applyFont="1" applyFill="1" applyBorder="1" applyAlignment="1">
      <alignment horizontal="right"/>
    </xf>
    <xf numFmtId="2" fontId="5" fillId="0" borderId="17" xfId="1" applyNumberFormat="1" applyFont="1" applyFill="1" applyBorder="1" applyAlignment="1">
      <alignment horizontal="right"/>
    </xf>
    <xf numFmtId="49" fontId="12" fillId="30" borderId="3" xfId="0" applyNumberFormat="1" applyFont="1" applyFill="1" applyBorder="1" applyAlignment="1" applyProtection="1">
      <alignment horizontal="left" vertical="center"/>
      <protection locked="0"/>
    </xf>
    <xf numFmtId="2" fontId="13" fillId="5" borderId="20" xfId="0" applyNumberFormat="1" applyFont="1" applyFill="1" applyBorder="1" applyAlignment="1" applyProtection="1">
      <alignment horizontal="center" wrapText="1"/>
      <protection locked="0"/>
    </xf>
    <xf numFmtId="49" fontId="12" fillId="30" borderId="16" xfId="0" applyNumberFormat="1" applyFont="1" applyFill="1" applyBorder="1" applyAlignment="1" applyProtection="1">
      <alignment horizontal="left" vertical="center"/>
      <protection locked="0"/>
    </xf>
    <xf numFmtId="3" fontId="8" fillId="32" borderId="21" xfId="0" applyNumberFormat="1" applyFont="1" applyFill="1" applyBorder="1" applyAlignment="1" applyProtection="1">
      <alignment horizontal="left" vertical="center"/>
      <protection locked="0"/>
    </xf>
    <xf numFmtId="0" fontId="5" fillId="37" borderId="16" xfId="1" applyFont="1" applyFill="1" applyBorder="1"/>
    <xf numFmtId="2" fontId="5" fillId="0" borderId="23" xfId="3" applyNumberFormat="1" applyFont="1" applyFill="1" applyBorder="1" applyAlignment="1">
      <alignment horizontal="right"/>
    </xf>
    <xf numFmtId="0" fontId="5" fillId="39" borderId="16" xfId="1" applyFont="1" applyFill="1" applyBorder="1"/>
    <xf numFmtId="0" fontId="5" fillId="41" borderId="16" xfId="1" applyFont="1" applyFill="1" applyBorder="1"/>
    <xf numFmtId="0" fontId="5" fillId="29" borderId="16" xfId="1" applyFont="1" applyFill="1" applyBorder="1"/>
    <xf numFmtId="3" fontId="8" fillId="42" borderId="6" xfId="0" applyNumberFormat="1" applyFont="1" applyFill="1" applyBorder="1" applyAlignment="1" applyProtection="1">
      <alignment horizontal="left" vertical="center"/>
      <protection locked="0"/>
    </xf>
    <xf numFmtId="3" fontId="8" fillId="22" borderId="6" xfId="0" applyNumberFormat="1" applyFont="1" applyFill="1" applyBorder="1" applyAlignment="1" applyProtection="1">
      <alignment horizontal="left" vertical="center"/>
      <protection locked="0"/>
    </xf>
    <xf numFmtId="3" fontId="8" fillId="24" borderId="6" xfId="0" applyNumberFormat="1" applyFont="1" applyFill="1" applyBorder="1" applyAlignment="1" applyProtection="1">
      <alignment horizontal="left" vertical="center"/>
      <protection locked="0"/>
    </xf>
    <xf numFmtId="3" fontId="8" fillId="26" borderId="6" xfId="0" applyNumberFormat="1" applyFont="1" applyFill="1" applyBorder="1" applyAlignment="1" applyProtection="1">
      <alignment horizontal="left" vertical="center"/>
      <protection locked="0"/>
    </xf>
    <xf numFmtId="3" fontId="8" fillId="28" borderId="6" xfId="0" applyNumberFormat="1" applyFont="1" applyFill="1" applyBorder="1" applyAlignment="1" applyProtection="1">
      <alignment horizontal="left" vertical="center"/>
      <protection locked="0"/>
    </xf>
    <xf numFmtId="3" fontId="8" fillId="30" borderId="6" xfId="0" applyNumberFormat="1" applyFont="1" applyFill="1" applyBorder="1" applyAlignment="1" applyProtection="1">
      <alignment horizontal="left" vertical="center"/>
      <protection locked="0"/>
    </xf>
    <xf numFmtId="49" fontId="4" fillId="12" borderId="6" xfId="2" applyNumberFormat="1" applyFont="1" applyFill="1" applyBorder="1" applyProtection="1">
      <protection locked="0"/>
    </xf>
    <xf numFmtId="49" fontId="4" fillId="8" borderId="6" xfId="2" applyNumberFormat="1" applyFont="1" applyFill="1" applyBorder="1" applyProtection="1">
      <protection locked="0"/>
    </xf>
    <xf numFmtId="49" fontId="4" fillId="44" borderId="6" xfId="2" applyNumberFormat="1" applyFont="1" applyFill="1" applyBorder="1" applyProtection="1">
      <protection locked="0"/>
    </xf>
    <xf numFmtId="49" fontId="4" fillId="0" borderId="6" xfId="1" applyNumberFormat="1" applyFont="1" applyBorder="1" applyProtection="1">
      <protection locked="0"/>
    </xf>
    <xf numFmtId="3" fontId="8" fillId="42" borderId="3" xfId="0" applyNumberFormat="1" applyFont="1" applyFill="1" applyBorder="1" applyAlignment="1" applyProtection="1">
      <alignment horizontal="left" vertical="center"/>
      <protection locked="0"/>
    </xf>
    <xf numFmtId="3" fontId="8" fillId="22" borderId="3" xfId="0" applyNumberFormat="1" applyFont="1" applyFill="1" applyBorder="1" applyAlignment="1" applyProtection="1">
      <alignment horizontal="left" vertical="center"/>
      <protection locked="0"/>
    </xf>
    <xf numFmtId="3" fontId="8" fillId="24" borderId="3" xfId="0" applyNumberFormat="1" applyFont="1" applyFill="1" applyBorder="1" applyAlignment="1" applyProtection="1">
      <alignment horizontal="left" vertical="center"/>
      <protection locked="0"/>
    </xf>
    <xf numFmtId="3" fontId="8" fillId="26" borderId="3" xfId="0" applyNumberFormat="1" applyFont="1" applyFill="1" applyBorder="1" applyAlignment="1" applyProtection="1">
      <alignment horizontal="left" vertical="center"/>
      <protection locked="0"/>
    </xf>
    <xf numFmtId="3" fontId="8" fillId="28" borderId="3" xfId="0" applyNumberFormat="1" applyFont="1" applyFill="1" applyBorder="1" applyAlignment="1" applyProtection="1">
      <alignment horizontal="left" vertical="center"/>
      <protection locked="0"/>
    </xf>
    <xf numFmtId="3" fontId="8" fillId="30" borderId="3" xfId="0" applyNumberFormat="1" applyFont="1" applyFill="1" applyBorder="1" applyAlignment="1" applyProtection="1">
      <alignment horizontal="left" vertical="center"/>
      <protection locked="0"/>
    </xf>
    <xf numFmtId="2" fontId="5" fillId="8" borderId="3" xfId="1" applyNumberFormat="1" applyFont="1" applyFill="1" applyBorder="1" applyAlignment="1">
      <alignment horizontal="right"/>
    </xf>
    <xf numFmtId="2" fontId="5" fillId="44" borderId="3" xfId="1" applyNumberFormat="1" applyFont="1" applyFill="1" applyBorder="1" applyAlignment="1">
      <alignment horizontal="right"/>
    </xf>
    <xf numFmtId="2" fontId="4" fillId="25" borderId="12" xfId="2" applyNumberFormat="1" applyFont="1" applyFill="1" applyBorder="1" applyProtection="1">
      <protection locked="0"/>
    </xf>
    <xf numFmtId="2" fontId="5" fillId="0" borderId="20" xfId="1" applyNumberFormat="1" applyFont="1" applyFill="1" applyBorder="1" applyAlignment="1">
      <alignment horizontal="right"/>
    </xf>
    <xf numFmtId="3" fontId="8" fillId="42" borderId="16" xfId="0" applyNumberFormat="1" applyFont="1" applyFill="1" applyBorder="1" applyAlignment="1" applyProtection="1">
      <alignment horizontal="left" vertical="center"/>
      <protection locked="0"/>
    </xf>
    <xf numFmtId="3" fontId="8" fillId="22" borderId="16" xfId="0" applyNumberFormat="1" applyFont="1" applyFill="1" applyBorder="1" applyAlignment="1" applyProtection="1">
      <alignment horizontal="left" vertical="center"/>
      <protection locked="0"/>
    </xf>
    <xf numFmtId="3" fontId="8" fillId="24" borderId="16" xfId="0" applyNumberFormat="1" applyFont="1" applyFill="1" applyBorder="1" applyAlignment="1" applyProtection="1">
      <alignment horizontal="left" vertical="center"/>
      <protection locked="0"/>
    </xf>
    <xf numFmtId="3" fontId="8" fillId="26" borderId="16" xfId="0" applyNumberFormat="1" applyFont="1" applyFill="1" applyBorder="1" applyAlignment="1" applyProtection="1">
      <alignment horizontal="left" vertical="center"/>
      <protection locked="0"/>
    </xf>
    <xf numFmtId="3" fontId="8" fillId="28" borderId="16" xfId="0" applyNumberFormat="1" applyFont="1" applyFill="1" applyBorder="1" applyAlignment="1" applyProtection="1">
      <alignment horizontal="left" vertical="center"/>
      <protection locked="0"/>
    </xf>
    <xf numFmtId="3" fontId="8" fillId="30" borderId="16" xfId="0" applyNumberFormat="1" applyFont="1" applyFill="1" applyBorder="1" applyAlignment="1" applyProtection="1">
      <alignment horizontal="left" vertical="center"/>
      <protection locked="0"/>
    </xf>
    <xf numFmtId="2" fontId="4" fillId="12" borderId="16" xfId="2" applyNumberFormat="1" applyFont="1" applyFill="1" applyBorder="1" applyAlignment="1" applyProtection="1">
      <alignment horizontal="right"/>
      <protection locked="0"/>
    </xf>
    <xf numFmtId="2" fontId="4" fillId="8" borderId="16" xfId="2" applyNumberFormat="1" applyFont="1" applyFill="1" applyBorder="1" applyAlignment="1" applyProtection="1">
      <alignment horizontal="right"/>
      <protection locked="0"/>
    </xf>
    <xf numFmtId="2" fontId="4" fillId="44" borderId="16" xfId="2" applyNumberFormat="1" applyFont="1" applyFill="1" applyBorder="1" applyAlignment="1" applyProtection="1">
      <alignment horizontal="right"/>
      <protection locked="0"/>
    </xf>
    <xf numFmtId="2" fontId="39" fillId="25" borderId="15" xfId="0" applyNumberFormat="1" applyFont="1" applyFill="1" applyBorder="1" applyAlignment="1" applyProtection="1">
      <alignment horizontal="center" vertical="center"/>
      <protection locked="0"/>
    </xf>
    <xf numFmtId="2" fontId="39" fillId="25" borderId="1" xfId="0" applyNumberFormat="1" applyFont="1" applyFill="1" applyBorder="1" applyAlignment="1" applyProtection="1">
      <alignment horizontal="center"/>
      <protection locked="0"/>
    </xf>
    <xf numFmtId="166" fontId="39" fillId="25" borderId="1" xfId="0" applyNumberFormat="1" applyFont="1" applyFill="1" applyBorder="1" applyAlignment="1" applyProtection="1">
      <alignment horizontal="center"/>
    </xf>
    <xf numFmtId="0" fontId="13" fillId="5" borderId="6" xfId="0" applyFont="1" applyFill="1" applyBorder="1" applyAlignment="1" applyProtection="1">
      <alignment horizontal="center" wrapText="1"/>
      <protection locked="0"/>
    </xf>
    <xf numFmtId="49" fontId="4" fillId="19" borderId="6" xfId="2" applyNumberFormat="1" applyFont="1" applyFill="1" applyBorder="1" applyProtection="1"/>
    <xf numFmtId="49" fontId="4" fillId="21" borderId="6" xfId="2" applyNumberFormat="1" applyFont="1" applyFill="1" applyBorder="1" applyProtection="1">
      <protection locked="0"/>
    </xf>
    <xf numFmtId="49" fontId="4" fillId="23" borderId="6" xfId="2" applyNumberFormat="1" applyFont="1" applyFill="1" applyBorder="1" applyProtection="1">
      <protection locked="0"/>
    </xf>
    <xf numFmtId="49" fontId="4" fillId="25" borderId="6" xfId="2" applyNumberFormat="1" applyFont="1" applyFill="1" applyBorder="1" applyProtection="1">
      <protection locked="0"/>
    </xf>
    <xf numFmtId="49" fontId="4" fillId="27" borderId="6" xfId="2" applyNumberFormat="1" applyFont="1" applyFill="1" applyBorder="1" applyProtection="1">
      <protection locked="0"/>
    </xf>
    <xf numFmtId="49" fontId="4" fillId="29" borderId="6" xfId="2" applyNumberFormat="1" applyFont="1" applyFill="1" applyBorder="1" applyProtection="1">
      <protection locked="0"/>
    </xf>
    <xf numFmtId="49" fontId="37" fillId="23" borderId="6" xfId="2" applyNumberFormat="1" applyFont="1" applyFill="1" applyBorder="1" applyProtection="1">
      <protection locked="0"/>
    </xf>
    <xf numFmtId="49" fontId="37" fillId="27" borderId="6" xfId="2" applyNumberFormat="1" applyFont="1" applyFill="1" applyBorder="1" applyProtection="1">
      <protection locked="0"/>
    </xf>
    <xf numFmtId="49" fontId="4" fillId="19" borderId="6" xfId="2" applyNumberFormat="1" applyFont="1" applyFill="1" applyBorder="1" applyProtection="1">
      <protection locked="0"/>
    </xf>
    <xf numFmtId="2" fontId="39" fillId="25" borderId="3" xfId="0" applyNumberFormat="1" applyFont="1" applyFill="1" applyBorder="1" applyAlignment="1" applyProtection="1">
      <alignment horizontal="center" vertical="center"/>
      <protection locked="0"/>
    </xf>
    <xf numFmtId="2" fontId="38" fillId="27" borderId="3" xfId="1" applyNumberFormat="1" applyFont="1" applyFill="1" applyBorder="1" applyAlignment="1">
      <alignment horizontal="right"/>
    </xf>
    <xf numFmtId="166" fontId="39" fillId="0" borderId="1" xfId="0" applyNumberFormat="1" applyFont="1" applyFill="1" applyBorder="1" applyAlignment="1" applyProtection="1">
      <alignment horizontal="center"/>
    </xf>
    <xf numFmtId="2" fontId="39" fillId="0" borderId="3" xfId="0" applyNumberFormat="1" applyFont="1" applyFill="1" applyBorder="1" applyAlignment="1" applyProtection="1">
      <alignment horizontal="center" vertical="center"/>
      <protection locked="0"/>
    </xf>
    <xf numFmtId="49" fontId="8" fillId="0" borderId="6" xfId="2" applyNumberFormat="1" applyFont="1" applyFill="1" applyBorder="1" applyProtection="1">
      <protection locked="0"/>
    </xf>
    <xf numFmtId="2" fontId="41" fillId="0" borderId="3" xfId="0" applyNumberFormat="1" applyFont="1" applyBorder="1"/>
    <xf numFmtId="0" fontId="40" fillId="0" borderId="0" xfId="0" applyFont="1"/>
    <xf numFmtId="2" fontId="39" fillId="25" borderId="22" xfId="0" applyNumberFormat="1" applyFont="1" applyFill="1" applyBorder="1" applyAlignment="1" applyProtection="1">
      <alignment horizontal="center" vertical="center"/>
      <protection locked="0"/>
    </xf>
    <xf numFmtId="2" fontId="9" fillId="0" borderId="16" xfId="3" applyNumberFormat="1" applyFont="1" applyFill="1" applyBorder="1" applyAlignment="1">
      <alignment horizontal="right"/>
    </xf>
    <xf numFmtId="1" fontId="43" fillId="0" borderId="24" xfId="6" applyNumberFormat="1" applyFont="1" applyBorder="1"/>
    <xf numFmtId="1" fontId="43" fillId="0" borderId="25" xfId="6" applyNumberFormat="1" applyFont="1" applyBorder="1"/>
    <xf numFmtId="4" fontId="16" fillId="5" borderId="2" xfId="0" applyNumberFormat="1" applyFont="1" applyFill="1" applyBorder="1" applyAlignment="1" applyProtection="1">
      <alignment horizontal="right" wrapText="1"/>
      <protection locked="0"/>
    </xf>
    <xf numFmtId="4" fontId="16" fillId="5" borderId="3" xfId="0" applyNumberFormat="1" applyFont="1" applyFill="1" applyBorder="1" applyAlignment="1" applyProtection="1">
      <alignment horizontal="right" wrapText="1"/>
      <protection locked="0"/>
    </xf>
    <xf numFmtId="2" fontId="16" fillId="5" borderId="6" xfId="0" applyNumberFormat="1" applyFont="1" applyFill="1" applyBorder="1" applyAlignment="1" applyProtection="1">
      <alignment horizontal="center"/>
      <protection locked="0"/>
    </xf>
    <xf numFmtId="2" fontId="16" fillId="5" borderId="2" xfId="0" applyNumberFormat="1" applyFont="1" applyFill="1" applyBorder="1" applyAlignment="1" applyProtection="1">
      <alignment horizontal="center"/>
      <protection locked="0"/>
    </xf>
    <xf numFmtId="0" fontId="28" fillId="0" borderId="0" xfId="0" applyFont="1" applyAlignment="1">
      <alignment horizontal="center" vertical="top"/>
    </xf>
    <xf numFmtId="0" fontId="27" fillId="0" borderId="0" xfId="0" applyFont="1" applyAlignment="1">
      <alignment horizontal="center" vertical="top"/>
    </xf>
    <xf numFmtId="0" fontId="5" fillId="0" borderId="13" xfId="0" applyFont="1" applyBorder="1" applyAlignment="1">
      <alignment horizontal="left" vertical="top"/>
    </xf>
    <xf numFmtId="0" fontId="5" fillId="0" borderId="12" xfId="0" applyFont="1" applyBorder="1" applyAlignment="1">
      <alignment horizontal="left" vertical="top"/>
    </xf>
    <xf numFmtId="0" fontId="5" fillId="0" borderId="14" xfId="0" applyFont="1" applyBorder="1" applyAlignment="1">
      <alignment horizontal="left" vertical="top"/>
    </xf>
    <xf numFmtId="0" fontId="5" fillId="0" borderId="10" xfId="0" applyFont="1" applyBorder="1" applyAlignment="1">
      <alignment horizontal="left" vertical="top"/>
    </xf>
    <xf numFmtId="0" fontId="5" fillId="0" borderId="11" xfId="0" applyFont="1" applyBorder="1" applyAlignment="1">
      <alignment horizontal="left" vertical="top"/>
    </xf>
    <xf numFmtId="0" fontId="5" fillId="0" borderId="9" xfId="0" applyFont="1" applyBorder="1" applyAlignment="1">
      <alignment horizontal="left" vertical="top"/>
    </xf>
    <xf numFmtId="164" fontId="15" fillId="5" borderId="2" xfId="0" applyNumberFormat="1" applyFont="1" applyFill="1" applyBorder="1" applyAlignment="1" applyProtection="1">
      <alignment horizontal="center" wrapText="1"/>
      <protection locked="0"/>
    </xf>
    <xf numFmtId="164" fontId="15" fillId="5" borderId="3" xfId="0" applyNumberFormat="1" applyFont="1" applyFill="1" applyBorder="1" applyAlignment="1" applyProtection="1">
      <alignment horizontal="center" wrapText="1"/>
      <protection locked="0"/>
    </xf>
    <xf numFmtId="49" fontId="16" fillId="5" borderId="6" xfId="0" applyNumberFormat="1" applyFont="1" applyFill="1" applyBorder="1" applyAlignment="1" applyProtection="1">
      <alignment horizontal="right"/>
      <protection locked="0"/>
    </xf>
    <xf numFmtId="49" fontId="16" fillId="5" borderId="2" xfId="0" applyNumberFormat="1" applyFont="1" applyFill="1" applyBorder="1" applyAlignment="1" applyProtection="1">
      <alignment horizontal="right"/>
      <protection locked="0"/>
    </xf>
    <xf numFmtId="49" fontId="16" fillId="5" borderId="11" xfId="0" applyNumberFormat="1" applyFont="1" applyFill="1" applyBorder="1" applyAlignment="1" applyProtection="1">
      <alignment horizontal="right"/>
      <protection locked="0"/>
    </xf>
    <xf numFmtId="49" fontId="17" fillId="5" borderId="10" xfId="0" applyNumberFormat="1" applyFont="1" applyFill="1" applyBorder="1" applyAlignment="1" applyProtection="1">
      <alignment horizontal="center" wrapText="1"/>
      <protection locked="0"/>
    </xf>
    <xf numFmtId="49" fontId="17" fillId="5" borderId="11" xfId="0" applyNumberFormat="1" applyFont="1" applyFill="1" applyBorder="1" applyAlignment="1" applyProtection="1">
      <alignment horizontal="center" wrapText="1"/>
      <protection locked="0"/>
    </xf>
    <xf numFmtId="164" fontId="16" fillId="5" borderId="2" xfId="0" applyNumberFormat="1" applyFont="1" applyFill="1" applyBorder="1" applyAlignment="1" applyProtection="1">
      <alignment horizontal="center" wrapText="1"/>
      <protection locked="0"/>
    </xf>
    <xf numFmtId="164" fontId="16" fillId="5" borderId="3" xfId="0" applyNumberFormat="1" applyFont="1" applyFill="1" applyBorder="1" applyAlignment="1" applyProtection="1">
      <alignment horizontal="center" wrapText="1"/>
      <protection locked="0"/>
    </xf>
  </cellXfs>
  <cellStyles count="8">
    <cellStyle name="Normaali" xfId="0" builtinId="0"/>
    <cellStyle name="Normal 2" xfId="2" xr:uid="{00000000-0005-0000-0000-000001000000}"/>
    <cellStyle name="Normal 3" xfId="3" xr:uid="{00000000-0005-0000-0000-000002000000}"/>
    <cellStyle name="Normal 3 2" xfId="5" xr:uid="{00000000-0005-0000-0000-000003000000}"/>
    <cellStyle name="Normal 4" xfId="1" xr:uid="{00000000-0005-0000-0000-000004000000}"/>
    <cellStyle name="Normal 4 2" xfId="7" xr:uid="{00000000-0005-0000-0000-000005000000}"/>
    <cellStyle name="Normal 5" xfId="4" xr:uid="{00000000-0005-0000-0000-000006000000}"/>
    <cellStyle name="Normal 6" xfId="6" xr:uid="{00000000-0005-0000-0000-000007000000}"/>
  </cellStyles>
  <dxfs count="0"/>
  <tableStyles count="0" defaultTableStyle="TableStyleMedium9" defaultPivotStyle="PivotStyleMedium4"/>
  <colors>
    <mruColors>
      <color rgb="FF66FF99"/>
      <color rgb="FFFFFF66"/>
      <color rgb="FFCCECFF"/>
      <color rgb="FF66CCFF"/>
      <color rgb="FF33CCFF"/>
      <color rgb="FF00CCFF"/>
      <color rgb="FF33CCCC"/>
      <color rgb="FFFF9999"/>
      <color rgb="FF66FF33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6</xdr:row>
      <xdr:rowOff>130879</xdr:rowOff>
    </xdr:to>
    <xdr:pic>
      <xdr:nvPicPr>
        <xdr:cNvPr id="3" name="Bildobjekt 2" descr="1718-board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7387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14</xdr:col>
      <xdr:colOff>137092</xdr:colOff>
      <xdr:row>7</xdr:row>
      <xdr:rowOff>9525</xdr:rowOff>
    </xdr:to>
    <xdr:pic>
      <xdr:nvPicPr>
        <xdr:cNvPr id="4" name="Bildobjekt 3" descr="1718-board.jpg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5" y="0"/>
          <a:ext cx="8362950" cy="13144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12</xdr:col>
      <xdr:colOff>381000</xdr:colOff>
      <xdr:row>7</xdr:row>
      <xdr:rowOff>75111</xdr:rowOff>
    </xdr:to>
    <xdr:pic>
      <xdr:nvPicPr>
        <xdr:cNvPr id="3" name="Bildobjekt 2" descr="1718-board.jp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5" y="0"/>
          <a:ext cx="7924800" cy="138003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12</xdr:col>
      <xdr:colOff>447675</xdr:colOff>
      <xdr:row>7</xdr:row>
      <xdr:rowOff>3460</xdr:rowOff>
    </xdr:to>
    <xdr:pic>
      <xdr:nvPicPr>
        <xdr:cNvPr id="3" name="Bildobjekt 2" descr="1718-board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5" y="0"/>
          <a:ext cx="7905750" cy="137506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333375</xdr:colOff>
      <xdr:row>7</xdr:row>
      <xdr:rowOff>3185</xdr:rowOff>
    </xdr:to>
    <xdr:pic>
      <xdr:nvPicPr>
        <xdr:cNvPr id="3" name="Bildobjekt 2" descr="1718-board.jpg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62243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13</xdr:col>
      <xdr:colOff>266700</xdr:colOff>
      <xdr:row>7</xdr:row>
      <xdr:rowOff>28575</xdr:rowOff>
    </xdr:to>
    <xdr:pic>
      <xdr:nvPicPr>
        <xdr:cNvPr id="3" name="Bildobjekt 2" descr="1718-board.jpg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5" y="0"/>
          <a:ext cx="8353425" cy="13620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0</xdr:rowOff>
    </xdr:from>
    <xdr:to>
      <xdr:col>12</xdr:col>
      <xdr:colOff>533400</xdr:colOff>
      <xdr:row>7</xdr:row>
      <xdr:rowOff>22510</xdr:rowOff>
    </xdr:to>
    <xdr:pic>
      <xdr:nvPicPr>
        <xdr:cNvPr id="3" name="Bildobjekt 2" descr="1718-board.jpg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0" y="0"/>
          <a:ext cx="7896225" cy="137506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0</xdr:row>
      <xdr:rowOff>0</xdr:rowOff>
    </xdr:from>
    <xdr:to>
      <xdr:col>12</xdr:col>
      <xdr:colOff>533400</xdr:colOff>
      <xdr:row>7</xdr:row>
      <xdr:rowOff>22510</xdr:rowOff>
    </xdr:to>
    <xdr:pic>
      <xdr:nvPicPr>
        <xdr:cNvPr id="4" name="Bildobjekt 2" descr="1718-board.jpg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896225" cy="137506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0</xdr:rowOff>
    </xdr:from>
    <xdr:to>
      <xdr:col>12</xdr:col>
      <xdr:colOff>600075</xdr:colOff>
      <xdr:row>7</xdr:row>
      <xdr:rowOff>5119</xdr:rowOff>
    </xdr:to>
    <xdr:pic>
      <xdr:nvPicPr>
        <xdr:cNvPr id="3" name="Bildobjekt 2" descr="1718-board.jpg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0" y="0"/>
          <a:ext cx="7905750" cy="13767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7:S25"/>
  <sheetViews>
    <sheetView workbookViewId="0">
      <selection sqref="A1:XFD1048576"/>
    </sheetView>
  </sheetViews>
  <sheetFormatPr defaultRowHeight="15" x14ac:dyDescent="0.25"/>
  <cols>
    <col min="1" max="1" width="3.7109375" customWidth="1"/>
    <col min="2" max="6" width="9.85546875" customWidth="1"/>
    <col min="7" max="7" width="3.7109375" customWidth="1"/>
    <col min="8" max="12" width="9.85546875" customWidth="1"/>
    <col min="13" max="13" width="3.7109375" customWidth="1"/>
  </cols>
  <sheetData>
    <row r="7" spans="1:19" ht="10.5" customHeight="1" x14ac:dyDescent="0.25"/>
    <row r="8" spans="1:19" ht="15" customHeight="1" x14ac:dyDescent="0.25">
      <c r="A8" s="283" t="s">
        <v>147</v>
      </c>
      <c r="B8" s="284"/>
      <c r="C8" s="282"/>
      <c r="D8" s="282"/>
      <c r="E8" s="282"/>
      <c r="F8" s="282"/>
      <c r="G8" s="282"/>
      <c r="H8" s="282"/>
      <c r="I8" s="282"/>
      <c r="J8" s="425"/>
      <c r="K8" s="426"/>
      <c r="L8" s="427"/>
      <c r="M8" s="428"/>
    </row>
    <row r="9" spans="1:19" ht="15" customHeight="1" x14ac:dyDescent="0.25">
      <c r="B9" s="429" t="s">
        <v>1001</v>
      </c>
      <c r="C9" s="430"/>
      <c r="D9" s="430"/>
      <c r="E9" s="430"/>
      <c r="F9" s="430"/>
      <c r="G9" s="430"/>
      <c r="H9" s="430"/>
      <c r="I9" s="430"/>
      <c r="J9" s="430"/>
      <c r="K9" s="430"/>
      <c r="L9" s="430"/>
    </row>
    <row r="10" spans="1:19" ht="15" customHeight="1" x14ac:dyDescent="0.25">
      <c r="B10" s="430"/>
      <c r="C10" s="430"/>
      <c r="D10" s="430"/>
      <c r="E10" s="430"/>
      <c r="F10" s="430"/>
      <c r="G10" s="430"/>
      <c r="H10" s="430"/>
      <c r="I10" s="430"/>
      <c r="J10" s="430"/>
      <c r="K10" s="430"/>
      <c r="L10" s="430"/>
      <c r="M10" s="253"/>
      <c r="N10" s="253"/>
    </row>
    <row r="11" spans="1:19" ht="16.5" x14ac:dyDescent="0.3">
      <c r="B11" s="254" t="s">
        <v>0</v>
      </c>
      <c r="C11" s="252"/>
      <c r="D11" s="252"/>
      <c r="E11" s="252"/>
      <c r="F11" s="252"/>
      <c r="G11" s="252"/>
      <c r="H11" s="254" t="s">
        <v>1</v>
      </c>
      <c r="I11" s="252"/>
      <c r="J11" s="252"/>
      <c r="K11" s="252"/>
      <c r="M11" s="253"/>
      <c r="N11" s="253"/>
    </row>
    <row r="12" spans="1:19" ht="18.95" customHeight="1" x14ac:dyDescent="0.3">
      <c r="B12" s="431"/>
      <c r="C12" s="432"/>
      <c r="D12" s="432"/>
      <c r="E12" s="432"/>
      <c r="F12" s="433"/>
      <c r="G12" s="252"/>
      <c r="H12" s="431"/>
      <c r="I12" s="432"/>
      <c r="J12" s="432"/>
      <c r="K12" s="432"/>
      <c r="L12" s="433"/>
      <c r="M12" s="253"/>
      <c r="N12" s="253"/>
    </row>
    <row r="13" spans="1:19" ht="18.95" customHeight="1" x14ac:dyDescent="0.3">
      <c r="B13" s="434"/>
      <c r="C13" s="435"/>
      <c r="D13" s="435"/>
      <c r="E13" s="435"/>
      <c r="F13" s="436"/>
      <c r="G13" s="252"/>
      <c r="H13" s="434"/>
      <c r="I13" s="435"/>
      <c r="J13" s="435"/>
      <c r="K13" s="435"/>
      <c r="L13" s="436"/>
    </row>
    <row r="14" spans="1:19" ht="16.5" customHeight="1" x14ac:dyDescent="0.3">
      <c r="B14" s="254" t="s">
        <v>2</v>
      </c>
      <c r="C14" s="252"/>
      <c r="D14" s="252"/>
      <c r="E14" s="252"/>
      <c r="F14" s="252"/>
      <c r="G14" s="252"/>
      <c r="H14" s="254" t="s">
        <v>3</v>
      </c>
      <c r="I14" s="252"/>
      <c r="J14" s="252"/>
      <c r="K14" s="252"/>
      <c r="L14" s="251"/>
      <c r="M14" s="251"/>
      <c r="N14" s="251"/>
      <c r="O14" s="251"/>
      <c r="P14" s="251"/>
      <c r="Q14" s="251"/>
      <c r="R14" s="251"/>
      <c r="S14" s="251"/>
    </row>
    <row r="15" spans="1:19" ht="18.95" customHeight="1" x14ac:dyDescent="0.3">
      <c r="B15" s="431"/>
      <c r="C15" s="432"/>
      <c r="D15" s="432"/>
      <c r="E15" s="432"/>
      <c r="F15" s="433"/>
      <c r="G15" s="252"/>
      <c r="H15" s="431"/>
      <c r="I15" s="432"/>
      <c r="J15" s="432"/>
      <c r="K15" s="432"/>
      <c r="L15" s="433"/>
      <c r="M15" s="250"/>
      <c r="N15" s="251"/>
      <c r="O15" s="251"/>
      <c r="P15" s="251"/>
      <c r="Q15" s="251"/>
      <c r="R15" s="251"/>
      <c r="S15" s="251"/>
    </row>
    <row r="16" spans="1:19" ht="18.95" customHeight="1" x14ac:dyDescent="0.3">
      <c r="B16" s="434"/>
      <c r="C16" s="435"/>
      <c r="D16" s="435"/>
      <c r="E16" s="435"/>
      <c r="F16" s="436"/>
      <c r="G16" s="252"/>
      <c r="H16" s="434"/>
      <c r="I16" s="435"/>
      <c r="J16" s="435"/>
      <c r="K16" s="435"/>
      <c r="L16" s="436"/>
      <c r="M16" s="251"/>
      <c r="N16" s="251"/>
      <c r="O16" s="251"/>
      <c r="P16" s="251"/>
      <c r="Q16" s="251"/>
      <c r="R16" s="251"/>
      <c r="S16" s="251"/>
    </row>
    <row r="17" spans="2:19" ht="16.5" customHeight="1" x14ac:dyDescent="0.3">
      <c r="B17" s="254" t="s">
        <v>4</v>
      </c>
      <c r="C17" s="252"/>
      <c r="D17" s="252"/>
      <c r="E17" s="252"/>
      <c r="F17" s="252"/>
      <c r="G17" s="252"/>
      <c r="H17" s="254" t="s">
        <v>5</v>
      </c>
      <c r="I17" s="252"/>
      <c r="J17" s="252"/>
      <c r="K17" s="252"/>
      <c r="L17" s="251"/>
      <c r="M17" s="251"/>
      <c r="N17" s="251"/>
      <c r="O17" s="251"/>
      <c r="P17" s="251"/>
      <c r="Q17" s="251"/>
      <c r="R17" s="251"/>
      <c r="S17" s="251"/>
    </row>
    <row r="18" spans="2:19" ht="18.95" customHeight="1" x14ac:dyDescent="0.3">
      <c r="B18" s="431"/>
      <c r="C18" s="432"/>
      <c r="D18" s="432"/>
      <c r="E18" s="432"/>
      <c r="F18" s="433"/>
      <c r="G18" s="252"/>
      <c r="H18" s="431"/>
      <c r="I18" s="432"/>
      <c r="J18" s="432"/>
      <c r="K18" s="432"/>
      <c r="L18" s="433"/>
      <c r="M18" s="251"/>
      <c r="N18" s="251"/>
      <c r="O18" s="251"/>
      <c r="P18" s="251"/>
      <c r="Q18" s="251"/>
      <c r="R18" s="251"/>
      <c r="S18" s="251"/>
    </row>
    <row r="19" spans="2:19" ht="18.95" customHeight="1" x14ac:dyDescent="0.3">
      <c r="B19" s="434"/>
      <c r="C19" s="435"/>
      <c r="D19" s="435"/>
      <c r="E19" s="435"/>
      <c r="F19" s="436"/>
      <c r="G19" s="252"/>
      <c r="H19" s="434"/>
      <c r="I19" s="435"/>
      <c r="J19" s="435"/>
      <c r="K19" s="435"/>
      <c r="L19" s="436"/>
      <c r="M19" s="251"/>
      <c r="N19" s="251"/>
      <c r="O19" s="251"/>
      <c r="P19" s="251"/>
      <c r="Q19" s="251"/>
      <c r="R19" s="251"/>
      <c r="S19" s="251"/>
    </row>
    <row r="20" spans="2:19" ht="16.5" x14ac:dyDescent="0.3">
      <c r="B20" s="254" t="s">
        <v>6</v>
      </c>
      <c r="C20" s="252"/>
      <c r="D20" s="252"/>
      <c r="E20" s="252"/>
      <c r="F20" s="252"/>
      <c r="G20" s="252"/>
      <c r="H20" s="254" t="s">
        <v>7</v>
      </c>
      <c r="I20" s="252"/>
      <c r="J20" s="252"/>
      <c r="K20" s="252"/>
      <c r="L20" s="251"/>
      <c r="M20" s="251"/>
      <c r="N20" s="251"/>
      <c r="O20" s="251"/>
      <c r="P20" s="251"/>
      <c r="Q20" s="251"/>
      <c r="R20" s="251"/>
      <c r="S20" s="251"/>
    </row>
    <row r="21" spans="2:19" ht="18.95" customHeight="1" x14ac:dyDescent="0.3">
      <c r="B21" s="431"/>
      <c r="C21" s="432"/>
      <c r="D21" s="432"/>
      <c r="E21" s="432"/>
      <c r="F21" s="433"/>
      <c r="G21" s="252"/>
      <c r="H21" s="431"/>
      <c r="I21" s="432"/>
      <c r="J21" s="432"/>
      <c r="K21" s="432"/>
      <c r="L21" s="433"/>
      <c r="M21" s="251"/>
      <c r="N21" s="251"/>
      <c r="O21" s="251"/>
      <c r="P21" s="251"/>
      <c r="Q21" s="251"/>
      <c r="R21" s="251"/>
      <c r="S21" s="251"/>
    </row>
    <row r="22" spans="2:19" ht="18.95" customHeight="1" x14ac:dyDescent="0.3">
      <c r="B22" s="434"/>
      <c r="C22" s="435"/>
      <c r="D22" s="435"/>
      <c r="E22" s="435"/>
      <c r="F22" s="436"/>
      <c r="G22" s="252"/>
      <c r="H22" s="434"/>
      <c r="I22" s="435"/>
      <c r="J22" s="435"/>
      <c r="K22" s="435"/>
      <c r="L22" s="436"/>
      <c r="M22" s="251"/>
      <c r="N22" s="251"/>
      <c r="O22" s="251"/>
      <c r="P22" s="251"/>
      <c r="Q22" s="251"/>
      <c r="R22" s="251"/>
      <c r="S22" s="251"/>
    </row>
    <row r="23" spans="2:19" x14ac:dyDescent="0.25">
      <c r="B23" s="254" t="s">
        <v>8</v>
      </c>
      <c r="H23" s="254" t="s">
        <v>9</v>
      </c>
      <c r="L23" s="253"/>
      <c r="M23" s="253"/>
      <c r="N23" s="253"/>
      <c r="O23" s="253"/>
      <c r="P23" s="253"/>
      <c r="Q23" s="253"/>
      <c r="R23" s="253"/>
      <c r="S23" s="253"/>
    </row>
    <row r="24" spans="2:19" ht="18.95" customHeight="1" x14ac:dyDescent="0.25">
      <c r="B24" s="431"/>
      <c r="C24" s="432"/>
      <c r="D24" s="432"/>
      <c r="E24" s="432"/>
      <c r="F24" s="433"/>
      <c r="H24" s="431"/>
      <c r="I24" s="432"/>
      <c r="J24" s="432"/>
      <c r="K24" s="432"/>
      <c r="L24" s="433"/>
    </row>
    <row r="25" spans="2:19" ht="18.95" customHeight="1" x14ac:dyDescent="0.25">
      <c r="B25" s="434"/>
      <c r="C25" s="435"/>
      <c r="D25" s="435"/>
      <c r="E25" s="435"/>
      <c r="F25" s="436"/>
      <c r="H25" s="434"/>
      <c r="I25" s="435"/>
      <c r="J25" s="435"/>
      <c r="K25" s="435"/>
      <c r="L25" s="436"/>
    </row>
  </sheetData>
  <customSheetViews>
    <customSheetView guid="{EC31D031-E617-45CD-888E-F52B205C04FF}" topLeftCell="A7">
      <selection activeCell="N30" sqref="N30"/>
      <pageMargins left="0.70866141732283472" right="0.70866141732283472" top="0.74803149606299213" bottom="0.74803149606299213" header="0.31496062992125984" footer="0.31496062992125984"/>
      <pageSetup orientation="landscape" r:id="rId1"/>
    </customSheetView>
  </customSheetViews>
  <mergeCells count="13">
    <mergeCell ref="B24:F25"/>
    <mergeCell ref="H24:L25"/>
    <mergeCell ref="B12:F13"/>
    <mergeCell ref="B15:F16"/>
    <mergeCell ref="B18:F19"/>
    <mergeCell ref="B21:F22"/>
    <mergeCell ref="H18:L19"/>
    <mergeCell ref="J8:K8"/>
    <mergeCell ref="L8:M8"/>
    <mergeCell ref="B9:L10"/>
    <mergeCell ref="H21:L22"/>
    <mergeCell ref="H15:L16"/>
    <mergeCell ref="H12:L13"/>
  </mergeCells>
  <pageMargins left="0.70866141732283472" right="0.70866141732283472" top="0.74803149606299213" bottom="0.74803149606299213" header="0.31496062992125984" footer="0.31496062992125984"/>
  <pageSetup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51"/>
  <sheetViews>
    <sheetView zoomScale="112" zoomScaleNormal="112" workbookViewId="0">
      <pane xSplit="1" ySplit="8" topLeftCell="B9" activePane="bottomRight" state="frozen"/>
      <selection pane="topRight" activeCell="B1" sqref="B1"/>
      <selection pane="bottomLeft" activeCell="A9" sqref="A9"/>
      <selection pane="bottomRight" activeCell="L10" sqref="L10:L50"/>
    </sheetView>
  </sheetViews>
  <sheetFormatPr defaultRowHeight="15" x14ac:dyDescent="0.25"/>
  <cols>
    <col min="1" max="1" width="3.28515625" hidden="1" customWidth="1"/>
    <col min="2" max="3" width="6.7109375" customWidth="1"/>
    <col min="4" max="4" width="22" customWidth="1"/>
    <col min="5" max="5" width="10.7109375" customWidth="1"/>
    <col min="6" max="9" width="6.7109375" customWidth="1"/>
    <col min="10" max="10" width="14.7109375" customWidth="1"/>
    <col min="11" max="11" width="7.7109375" customWidth="1"/>
    <col min="12" max="12" width="9.7109375" customWidth="1"/>
  </cols>
  <sheetData>
    <row r="1" spans="1:16" ht="12.75" customHeight="1" x14ac:dyDescent="0.25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442" t="s">
        <v>1008</v>
      </c>
      <c r="N1" s="443"/>
    </row>
    <row r="2" spans="1:16" ht="15" customHeight="1" x14ac:dyDescent="0.25">
      <c r="M2" s="444">
        <f>SUM(L15+L22+L41+L44)</f>
        <v>0</v>
      </c>
      <c r="N2" s="445"/>
    </row>
    <row r="3" spans="1:16" ht="15" customHeight="1" x14ac:dyDescent="0.25"/>
    <row r="4" spans="1:16" ht="15" customHeight="1" x14ac:dyDescent="0.25"/>
    <row r="5" spans="1:16" ht="15" customHeight="1" thickBot="1" x14ac:dyDescent="0.3"/>
    <row r="6" spans="1:16" ht="15" customHeight="1" x14ac:dyDescent="0.25">
      <c r="H6" s="332"/>
    </row>
    <row r="7" spans="1:16" ht="15" customHeight="1" x14ac:dyDescent="0.25">
      <c r="H7" s="333"/>
    </row>
    <row r="8" spans="1:16" ht="25.5" x14ac:dyDescent="0.25">
      <c r="B8" s="25" t="s">
        <v>10</v>
      </c>
      <c r="C8" s="25" t="s">
        <v>11</v>
      </c>
      <c r="D8" s="25" t="s">
        <v>12</v>
      </c>
      <c r="E8" s="26" t="s">
        <v>13</v>
      </c>
      <c r="F8" s="26" t="s">
        <v>14</v>
      </c>
      <c r="G8" s="27" t="s">
        <v>15</v>
      </c>
      <c r="H8" s="334" t="s">
        <v>1046</v>
      </c>
      <c r="I8" s="327" t="s">
        <v>16</v>
      </c>
      <c r="J8" s="25" t="s">
        <v>17</v>
      </c>
      <c r="K8" s="29" t="s">
        <v>1000</v>
      </c>
      <c r="L8" s="29" t="s">
        <v>19</v>
      </c>
      <c r="M8" s="281" t="s">
        <v>993</v>
      </c>
      <c r="N8" s="281" t="s">
        <v>994</v>
      </c>
      <c r="O8" s="281" t="s">
        <v>995</v>
      </c>
      <c r="P8" s="281" t="s">
        <v>996</v>
      </c>
    </row>
    <row r="9" spans="1:16" x14ac:dyDescent="0.25">
      <c r="B9" s="105" t="s">
        <v>20</v>
      </c>
      <c r="C9" s="106"/>
      <c r="D9" s="106"/>
      <c r="E9" s="107"/>
      <c r="F9" s="107"/>
      <c r="G9" s="108"/>
      <c r="H9" s="335"/>
      <c r="I9" s="109"/>
      <c r="J9" s="110"/>
      <c r="K9" s="110"/>
      <c r="L9" s="110"/>
    </row>
    <row r="10" spans="1:16" ht="15" customHeight="1" x14ac:dyDescent="0.3">
      <c r="B10" s="1"/>
      <c r="C10" s="3" t="s">
        <v>21</v>
      </c>
      <c r="D10" s="3" t="s">
        <v>22</v>
      </c>
      <c r="E10" s="3" t="s">
        <v>23</v>
      </c>
      <c r="F10" s="3" t="s">
        <v>24</v>
      </c>
      <c r="G10" s="3" t="s">
        <v>25</v>
      </c>
      <c r="H10" s="336">
        <v>7.7</v>
      </c>
      <c r="I10" s="2">
        <v>16.899999999999999</v>
      </c>
      <c r="J10" s="3" t="s">
        <v>26</v>
      </c>
      <c r="K10" s="63"/>
      <c r="L10" s="64"/>
    </row>
    <row r="11" spans="1:16" ht="15" customHeight="1" x14ac:dyDescent="0.3">
      <c r="B11" s="4"/>
      <c r="C11" s="5" t="s">
        <v>27</v>
      </c>
      <c r="D11" s="5" t="s">
        <v>28</v>
      </c>
      <c r="E11" s="5" t="s">
        <v>23</v>
      </c>
      <c r="F11" s="5" t="s">
        <v>24</v>
      </c>
      <c r="G11" s="5" t="s">
        <v>25</v>
      </c>
      <c r="H11" s="336">
        <v>7.7</v>
      </c>
      <c r="I11" s="6">
        <v>16.899999999999999</v>
      </c>
      <c r="J11" s="5" t="s">
        <v>29</v>
      </c>
      <c r="K11" s="63"/>
      <c r="L11" s="64"/>
    </row>
    <row r="12" spans="1:16" ht="15" customHeight="1" x14ac:dyDescent="0.3">
      <c r="B12" s="4"/>
      <c r="C12" s="5" t="s">
        <v>30</v>
      </c>
      <c r="D12" s="5" t="s">
        <v>31</v>
      </c>
      <c r="E12" s="5" t="s">
        <v>23</v>
      </c>
      <c r="F12" s="5" t="s">
        <v>24</v>
      </c>
      <c r="G12" s="5" t="s">
        <v>25</v>
      </c>
      <c r="H12" s="336">
        <v>7.7</v>
      </c>
      <c r="I12" s="6">
        <v>16.899999999999999</v>
      </c>
      <c r="J12" s="5" t="s">
        <v>32</v>
      </c>
      <c r="K12" s="63"/>
      <c r="L12" s="64"/>
    </row>
    <row r="13" spans="1:16" ht="15" customHeight="1" x14ac:dyDescent="0.3">
      <c r="B13" s="4"/>
      <c r="C13" s="5" t="s">
        <v>33</v>
      </c>
      <c r="D13" s="5" t="s">
        <v>34</v>
      </c>
      <c r="E13" s="5" t="s">
        <v>23</v>
      </c>
      <c r="F13" s="5" t="s">
        <v>24</v>
      </c>
      <c r="G13" s="5" t="s">
        <v>25</v>
      </c>
      <c r="H13" s="336">
        <v>6</v>
      </c>
      <c r="I13" s="6">
        <v>13.9</v>
      </c>
      <c r="J13" s="5" t="s">
        <v>35</v>
      </c>
      <c r="K13" s="63"/>
      <c r="L13" s="64"/>
    </row>
    <row r="14" spans="1:16" ht="15" customHeight="1" x14ac:dyDescent="0.3">
      <c r="B14" s="4"/>
      <c r="C14" s="5" t="s">
        <v>36</v>
      </c>
      <c r="D14" s="5" t="s">
        <v>37</v>
      </c>
      <c r="E14" s="5" t="s">
        <v>23</v>
      </c>
      <c r="F14" s="5" t="s">
        <v>24</v>
      </c>
      <c r="G14" s="5" t="s">
        <v>25</v>
      </c>
      <c r="H14" s="336">
        <v>28</v>
      </c>
      <c r="I14" s="6">
        <v>44.9</v>
      </c>
      <c r="J14" s="5" t="s">
        <v>38</v>
      </c>
      <c r="K14" s="63"/>
      <c r="L14" s="64"/>
    </row>
    <row r="15" spans="1:16" x14ac:dyDescent="0.25">
      <c r="B15" s="111" t="s">
        <v>39</v>
      </c>
      <c r="C15" s="112"/>
      <c r="D15" s="112"/>
      <c r="E15" s="112"/>
      <c r="F15" s="112"/>
      <c r="G15" s="112"/>
      <c r="H15" s="337"/>
      <c r="I15" s="113"/>
      <c r="J15" s="112"/>
      <c r="K15" s="114"/>
      <c r="L15" s="276"/>
    </row>
    <row r="16" spans="1:16" ht="15" customHeight="1" x14ac:dyDescent="0.3">
      <c r="B16" s="4"/>
      <c r="C16" s="5" t="s">
        <v>40</v>
      </c>
      <c r="D16" s="5" t="s">
        <v>41</v>
      </c>
      <c r="E16" s="5" t="s">
        <v>23</v>
      </c>
      <c r="F16" s="5" t="s">
        <v>24</v>
      </c>
      <c r="G16" s="5" t="s">
        <v>25</v>
      </c>
      <c r="H16" s="336">
        <v>22</v>
      </c>
      <c r="I16" s="6">
        <v>34.9</v>
      </c>
      <c r="J16" s="5" t="s">
        <v>42</v>
      </c>
      <c r="K16" s="63"/>
      <c r="L16" s="64"/>
    </row>
    <row r="17" spans="2:12" ht="15" customHeight="1" x14ac:dyDescent="0.3">
      <c r="B17" s="4"/>
      <c r="C17" s="5" t="s">
        <v>43</v>
      </c>
      <c r="D17" s="5" t="s">
        <v>44</v>
      </c>
      <c r="E17" s="5" t="s">
        <v>23</v>
      </c>
      <c r="F17" s="5" t="s">
        <v>24</v>
      </c>
      <c r="G17" s="5" t="s">
        <v>25</v>
      </c>
      <c r="H17" s="336">
        <v>23</v>
      </c>
      <c r="I17" s="6">
        <v>34.9</v>
      </c>
      <c r="J17" s="5" t="s">
        <v>45</v>
      </c>
      <c r="K17" s="63"/>
      <c r="L17" s="64"/>
    </row>
    <row r="18" spans="2:12" ht="15" customHeight="1" x14ac:dyDescent="0.3">
      <c r="B18" s="4"/>
      <c r="C18" s="5" t="s">
        <v>46</v>
      </c>
      <c r="D18" s="5" t="s">
        <v>47</v>
      </c>
      <c r="E18" s="5" t="s">
        <v>23</v>
      </c>
      <c r="F18" s="5" t="s">
        <v>24</v>
      </c>
      <c r="G18" s="5" t="s">
        <v>25</v>
      </c>
      <c r="H18" s="336">
        <v>23</v>
      </c>
      <c r="I18" s="6">
        <v>34.9</v>
      </c>
      <c r="J18" s="5" t="s">
        <v>48</v>
      </c>
      <c r="K18" s="63"/>
      <c r="L18" s="64"/>
    </row>
    <row r="19" spans="2:12" ht="15" customHeight="1" x14ac:dyDescent="0.3">
      <c r="B19" s="4"/>
      <c r="C19" s="5" t="s">
        <v>49</v>
      </c>
      <c r="D19" s="5" t="s">
        <v>50</v>
      </c>
      <c r="E19" s="5" t="s">
        <v>23</v>
      </c>
      <c r="F19" s="5" t="s">
        <v>24</v>
      </c>
      <c r="G19" s="5" t="s">
        <v>25</v>
      </c>
      <c r="H19" s="336">
        <v>75</v>
      </c>
      <c r="I19" s="6">
        <v>109.9</v>
      </c>
      <c r="J19" s="5" t="s">
        <v>51</v>
      </c>
      <c r="K19" s="63"/>
      <c r="L19" s="64"/>
    </row>
    <row r="20" spans="2:12" ht="15" customHeight="1" x14ac:dyDescent="0.3">
      <c r="B20" s="4"/>
      <c r="C20" s="5" t="s">
        <v>52</v>
      </c>
      <c r="D20" s="5" t="s">
        <v>53</v>
      </c>
      <c r="E20" s="5" t="s">
        <v>23</v>
      </c>
      <c r="F20" s="5" t="s">
        <v>24</v>
      </c>
      <c r="G20" s="5" t="s">
        <v>25</v>
      </c>
      <c r="H20" s="336">
        <v>37</v>
      </c>
      <c r="I20" s="6">
        <v>69.900000000000006</v>
      </c>
      <c r="J20" s="5" t="s">
        <v>54</v>
      </c>
      <c r="K20" s="63"/>
      <c r="L20" s="64"/>
    </row>
    <row r="21" spans="2:12" ht="15" customHeight="1" x14ac:dyDescent="0.3">
      <c r="B21" s="4"/>
      <c r="C21" s="5" t="s">
        <v>55</v>
      </c>
      <c r="D21" s="5" t="s">
        <v>56</v>
      </c>
      <c r="E21" s="5" t="s">
        <v>57</v>
      </c>
      <c r="F21" s="5" t="s">
        <v>24</v>
      </c>
      <c r="G21" s="5" t="s">
        <v>25</v>
      </c>
      <c r="H21" s="336">
        <v>35</v>
      </c>
      <c r="I21" s="6">
        <v>54.9</v>
      </c>
      <c r="J21" s="5" t="s">
        <v>58</v>
      </c>
      <c r="K21" s="63"/>
      <c r="L21" s="64"/>
    </row>
    <row r="22" spans="2:12" x14ac:dyDescent="0.25">
      <c r="B22" s="116" t="s">
        <v>59</v>
      </c>
      <c r="C22" s="117"/>
      <c r="D22" s="117"/>
      <c r="E22" s="117"/>
      <c r="F22" s="117"/>
      <c r="G22" s="117"/>
      <c r="H22" s="338"/>
      <c r="I22" s="118"/>
      <c r="J22" s="117"/>
      <c r="K22" s="119"/>
      <c r="L22" s="120"/>
    </row>
    <row r="23" spans="2:12" ht="15.75" x14ac:dyDescent="0.3">
      <c r="B23" s="4"/>
      <c r="C23" s="5" t="s">
        <v>60</v>
      </c>
      <c r="D23" s="5" t="s">
        <v>61</v>
      </c>
      <c r="E23" s="5" t="s">
        <v>62</v>
      </c>
      <c r="F23" s="5" t="s">
        <v>24</v>
      </c>
      <c r="G23" s="5" t="s">
        <v>25</v>
      </c>
      <c r="H23" s="336">
        <v>4.5</v>
      </c>
      <c r="I23" s="6">
        <v>7.9</v>
      </c>
      <c r="J23" s="5" t="s">
        <v>63</v>
      </c>
      <c r="K23" s="63"/>
      <c r="L23" s="64"/>
    </row>
    <row r="24" spans="2:12" ht="15.75" x14ac:dyDescent="0.3">
      <c r="B24" s="4"/>
      <c r="C24" s="5" t="s">
        <v>64</v>
      </c>
      <c r="D24" s="5" t="s">
        <v>65</v>
      </c>
      <c r="E24" s="5" t="s">
        <v>62</v>
      </c>
      <c r="F24" s="5" t="s">
        <v>24</v>
      </c>
      <c r="G24" s="5" t="s">
        <v>25</v>
      </c>
      <c r="H24" s="336">
        <v>3</v>
      </c>
      <c r="I24" s="6">
        <v>4.5</v>
      </c>
      <c r="J24" s="5" t="s">
        <v>66</v>
      </c>
      <c r="K24" s="63"/>
      <c r="L24" s="64"/>
    </row>
    <row r="25" spans="2:12" ht="15.75" x14ac:dyDescent="0.3">
      <c r="B25" s="4"/>
      <c r="C25" s="5" t="s">
        <v>67</v>
      </c>
      <c r="D25" s="5" t="s">
        <v>68</v>
      </c>
      <c r="E25" s="5" t="s">
        <v>69</v>
      </c>
      <c r="F25" s="5" t="s">
        <v>24</v>
      </c>
      <c r="G25" s="5" t="s">
        <v>25</v>
      </c>
      <c r="H25" s="336">
        <v>2</v>
      </c>
      <c r="I25" s="6">
        <v>3.5</v>
      </c>
      <c r="J25" s="5" t="s">
        <v>70</v>
      </c>
      <c r="K25" s="63"/>
      <c r="L25" s="64"/>
    </row>
    <row r="26" spans="2:12" ht="15.75" x14ac:dyDescent="0.3">
      <c r="B26" s="4"/>
      <c r="C26" s="5" t="s">
        <v>71</v>
      </c>
      <c r="D26" s="5" t="s">
        <v>72</v>
      </c>
      <c r="E26" s="5" t="s">
        <v>57</v>
      </c>
      <c r="F26" s="5" t="s">
        <v>24</v>
      </c>
      <c r="G26" s="5" t="s">
        <v>25</v>
      </c>
      <c r="H26" s="336">
        <v>3</v>
      </c>
      <c r="I26" s="6">
        <v>4.9000000000000004</v>
      </c>
      <c r="J26" s="5" t="s">
        <v>73</v>
      </c>
      <c r="K26" s="63"/>
      <c r="L26" s="64"/>
    </row>
    <row r="27" spans="2:12" ht="15.75" x14ac:dyDescent="0.3">
      <c r="B27" s="4"/>
      <c r="C27" s="5" t="s">
        <v>74</v>
      </c>
      <c r="D27" s="5" t="s">
        <v>75</v>
      </c>
      <c r="E27" s="5" t="s">
        <v>23</v>
      </c>
      <c r="F27" s="5" t="s">
        <v>24</v>
      </c>
      <c r="G27" s="5" t="s">
        <v>25</v>
      </c>
      <c r="H27" s="336">
        <v>6</v>
      </c>
      <c r="I27" s="6">
        <v>9.9</v>
      </c>
      <c r="J27" s="5" t="s">
        <v>76</v>
      </c>
      <c r="K27" s="63"/>
      <c r="L27" s="64"/>
    </row>
    <row r="28" spans="2:12" ht="15.75" x14ac:dyDescent="0.3">
      <c r="B28" s="4"/>
      <c r="C28" s="5" t="s">
        <v>77</v>
      </c>
      <c r="D28" s="5" t="s">
        <v>78</v>
      </c>
      <c r="E28" s="5" t="s">
        <v>23</v>
      </c>
      <c r="F28" s="5" t="s">
        <v>24</v>
      </c>
      <c r="G28" s="5" t="s">
        <v>25</v>
      </c>
      <c r="H28" s="336">
        <v>4</v>
      </c>
      <c r="I28" s="6">
        <v>6.9</v>
      </c>
      <c r="J28" s="5" t="s">
        <v>79</v>
      </c>
      <c r="K28" s="63"/>
      <c r="L28" s="64"/>
    </row>
    <row r="29" spans="2:12" ht="15.75" x14ac:dyDescent="0.3">
      <c r="B29" s="4"/>
      <c r="C29" s="5" t="s">
        <v>80</v>
      </c>
      <c r="D29" s="5" t="s">
        <v>81</v>
      </c>
      <c r="E29" s="5" t="s">
        <v>82</v>
      </c>
      <c r="F29" s="5" t="s">
        <v>24</v>
      </c>
      <c r="G29" s="5" t="s">
        <v>25</v>
      </c>
      <c r="H29" s="336">
        <v>3</v>
      </c>
      <c r="I29" s="6">
        <v>5</v>
      </c>
      <c r="J29" s="5" t="s">
        <v>83</v>
      </c>
      <c r="K29" s="63"/>
      <c r="L29" s="64"/>
    </row>
    <row r="30" spans="2:12" ht="15.75" x14ac:dyDescent="0.3">
      <c r="B30" s="4"/>
      <c r="C30" s="5" t="s">
        <v>84</v>
      </c>
      <c r="D30" s="5" t="s">
        <v>85</v>
      </c>
      <c r="E30" s="5" t="s">
        <v>23</v>
      </c>
      <c r="F30" s="5" t="s">
        <v>24</v>
      </c>
      <c r="G30" s="5" t="s">
        <v>25</v>
      </c>
      <c r="H30" s="336">
        <v>2.5</v>
      </c>
      <c r="I30" s="6">
        <v>4.9000000000000004</v>
      </c>
      <c r="J30" s="5" t="s">
        <v>86</v>
      </c>
      <c r="K30" s="63"/>
      <c r="L30" s="64"/>
    </row>
    <row r="31" spans="2:12" ht="15.75" x14ac:dyDescent="0.3">
      <c r="B31" s="4"/>
      <c r="C31" s="5" t="s">
        <v>87</v>
      </c>
      <c r="D31" s="5" t="s">
        <v>88</v>
      </c>
      <c r="E31" s="5" t="s">
        <v>89</v>
      </c>
      <c r="F31" s="5" t="s">
        <v>24</v>
      </c>
      <c r="G31" s="5" t="s">
        <v>25</v>
      </c>
      <c r="H31" s="336">
        <v>2.5</v>
      </c>
      <c r="I31" s="6">
        <v>4.9000000000000004</v>
      </c>
      <c r="J31" s="5" t="s">
        <v>90</v>
      </c>
      <c r="K31" s="63"/>
      <c r="L31" s="64"/>
    </row>
    <row r="32" spans="2:12" ht="15.75" x14ac:dyDescent="0.3">
      <c r="B32" s="4"/>
      <c r="C32" s="5" t="s">
        <v>91</v>
      </c>
      <c r="D32" s="5" t="s">
        <v>92</v>
      </c>
      <c r="E32" s="5" t="s">
        <v>89</v>
      </c>
      <c r="F32" s="5" t="s">
        <v>24</v>
      </c>
      <c r="G32" s="5" t="s">
        <v>25</v>
      </c>
      <c r="H32" s="336">
        <v>4.5</v>
      </c>
      <c r="I32" s="6">
        <v>6.9</v>
      </c>
      <c r="J32" s="5" t="s">
        <v>93</v>
      </c>
      <c r="K32" s="63"/>
      <c r="L32" s="64"/>
    </row>
    <row r="33" spans="2:12" ht="15.75" x14ac:dyDescent="0.3">
      <c r="B33" s="4"/>
      <c r="C33" s="5" t="s">
        <v>94</v>
      </c>
      <c r="D33" s="5" t="s">
        <v>95</v>
      </c>
      <c r="E33" s="5" t="s">
        <v>57</v>
      </c>
      <c r="F33" s="5" t="s">
        <v>24</v>
      </c>
      <c r="G33" s="5" t="s">
        <v>25</v>
      </c>
      <c r="H33" s="336">
        <v>4.5</v>
      </c>
      <c r="I33" s="6">
        <v>6.9</v>
      </c>
      <c r="J33" s="5" t="s">
        <v>96</v>
      </c>
      <c r="K33" s="63"/>
      <c r="L33" s="64"/>
    </row>
    <row r="34" spans="2:12" ht="15.75" x14ac:dyDescent="0.3">
      <c r="B34" s="4"/>
      <c r="C34" s="5" t="s">
        <v>97</v>
      </c>
      <c r="D34" s="5" t="s">
        <v>98</v>
      </c>
      <c r="E34" s="5" t="s">
        <v>69</v>
      </c>
      <c r="F34" s="5" t="s">
        <v>24</v>
      </c>
      <c r="G34" s="5" t="s">
        <v>25</v>
      </c>
      <c r="H34" s="336">
        <v>6</v>
      </c>
      <c r="I34" s="6">
        <v>9.9</v>
      </c>
      <c r="J34" s="5" t="s">
        <v>99</v>
      </c>
      <c r="K34" s="63"/>
      <c r="L34" s="64"/>
    </row>
    <row r="35" spans="2:12" ht="15" customHeight="1" x14ac:dyDescent="0.3">
      <c r="B35" s="4"/>
      <c r="C35" s="5" t="s">
        <v>100</v>
      </c>
      <c r="D35" s="5" t="s">
        <v>101</v>
      </c>
      <c r="E35" s="5" t="s">
        <v>57</v>
      </c>
      <c r="F35" s="5" t="s">
        <v>102</v>
      </c>
      <c r="G35" s="5" t="s">
        <v>25</v>
      </c>
      <c r="H35" s="336">
        <v>7.7</v>
      </c>
      <c r="I35" s="6">
        <v>13.9</v>
      </c>
      <c r="J35" s="5" t="s">
        <v>103</v>
      </c>
      <c r="K35" s="63"/>
      <c r="L35" s="64"/>
    </row>
    <row r="36" spans="2:12" ht="15" customHeight="1" x14ac:dyDescent="0.3">
      <c r="B36" s="4"/>
      <c r="C36" s="5" t="s">
        <v>104</v>
      </c>
      <c r="D36" s="5" t="s">
        <v>105</v>
      </c>
      <c r="E36" s="5" t="s">
        <v>57</v>
      </c>
      <c r="F36" s="5" t="s">
        <v>106</v>
      </c>
      <c r="G36" s="5" t="s">
        <v>25</v>
      </c>
      <c r="H36" s="336">
        <v>4</v>
      </c>
      <c r="I36" s="6">
        <v>6.9</v>
      </c>
      <c r="J36" s="5" t="s">
        <v>107</v>
      </c>
      <c r="K36" s="63"/>
      <c r="L36" s="64"/>
    </row>
    <row r="37" spans="2:12" ht="15" customHeight="1" x14ac:dyDescent="0.3">
      <c r="B37" s="4"/>
      <c r="C37" s="5" t="s">
        <v>108</v>
      </c>
      <c r="D37" s="5" t="s">
        <v>109</v>
      </c>
      <c r="E37" s="5" t="s">
        <v>57</v>
      </c>
      <c r="F37" s="5" t="s">
        <v>24</v>
      </c>
      <c r="G37" s="5" t="s">
        <v>25</v>
      </c>
      <c r="H37" s="336">
        <v>99</v>
      </c>
      <c r="I37" s="6">
        <v>149</v>
      </c>
      <c r="J37" s="8">
        <v>7393753683327</v>
      </c>
      <c r="K37" s="63"/>
      <c r="L37" s="64"/>
    </row>
    <row r="38" spans="2:12" ht="15" customHeight="1" x14ac:dyDescent="0.3">
      <c r="B38" s="4"/>
      <c r="C38" s="5" t="s">
        <v>110</v>
      </c>
      <c r="D38" s="5" t="s">
        <v>111</v>
      </c>
      <c r="E38" s="5" t="s">
        <v>112</v>
      </c>
      <c r="F38" s="5" t="s">
        <v>24</v>
      </c>
      <c r="G38" s="5" t="s">
        <v>25</v>
      </c>
      <c r="H38" s="336">
        <v>8.5</v>
      </c>
      <c r="I38" s="6">
        <v>14.9</v>
      </c>
      <c r="J38" s="8">
        <v>7393753683372</v>
      </c>
      <c r="K38" s="63"/>
      <c r="L38" s="64"/>
    </row>
    <row r="39" spans="2:12" ht="15" customHeight="1" x14ac:dyDescent="0.3">
      <c r="B39" s="4"/>
      <c r="C39" s="5" t="s">
        <v>113</v>
      </c>
      <c r="D39" s="5" t="s">
        <v>114</v>
      </c>
      <c r="E39" s="5" t="s">
        <v>112</v>
      </c>
      <c r="F39" s="5" t="s">
        <v>24</v>
      </c>
      <c r="G39" s="5" t="s">
        <v>25</v>
      </c>
      <c r="H39" s="336">
        <v>23.5</v>
      </c>
      <c r="I39" s="6">
        <v>39.9</v>
      </c>
      <c r="J39" s="8">
        <v>7393753683389</v>
      </c>
      <c r="K39" s="63"/>
      <c r="L39" s="64"/>
    </row>
    <row r="40" spans="2:12" ht="15" customHeight="1" x14ac:dyDescent="0.3">
      <c r="B40" s="4"/>
      <c r="C40" s="5" t="s">
        <v>115</v>
      </c>
      <c r="D40" s="5" t="s">
        <v>116</v>
      </c>
      <c r="E40" s="5" t="s">
        <v>112</v>
      </c>
      <c r="F40" s="5" t="s">
        <v>117</v>
      </c>
      <c r="G40" s="5" t="s">
        <v>25</v>
      </c>
      <c r="H40" s="336">
        <v>10.9</v>
      </c>
      <c r="I40" s="6">
        <v>19.899999999999999</v>
      </c>
      <c r="J40" s="8">
        <v>7393753683365</v>
      </c>
      <c r="K40" s="63"/>
      <c r="L40" s="64"/>
    </row>
    <row r="41" spans="2:12" ht="15" customHeight="1" x14ac:dyDescent="0.25">
      <c r="B41" s="121" t="s">
        <v>118</v>
      </c>
      <c r="C41" s="122"/>
      <c r="D41" s="122"/>
      <c r="E41" s="122"/>
      <c r="F41" s="122"/>
      <c r="G41" s="122"/>
      <c r="H41" s="339"/>
      <c r="I41" s="123"/>
      <c r="J41" s="122"/>
      <c r="K41" s="98"/>
      <c r="L41" s="99"/>
    </row>
    <row r="42" spans="2:12" ht="15" customHeight="1" x14ac:dyDescent="0.3">
      <c r="B42" s="4"/>
      <c r="C42" s="5" t="s">
        <v>119</v>
      </c>
      <c r="D42" s="5" t="s">
        <v>120</v>
      </c>
      <c r="E42" s="5" t="s">
        <v>57</v>
      </c>
      <c r="F42" s="5" t="s">
        <v>24</v>
      </c>
      <c r="G42" s="5" t="s">
        <v>25</v>
      </c>
      <c r="H42" s="336">
        <v>24.5</v>
      </c>
      <c r="I42" s="6">
        <v>49</v>
      </c>
      <c r="J42" s="5" t="s">
        <v>121</v>
      </c>
      <c r="K42" s="63"/>
      <c r="L42" s="64"/>
    </row>
    <row r="43" spans="2:12" ht="15" customHeight="1" x14ac:dyDescent="0.3">
      <c r="B43" s="4"/>
      <c r="C43" s="5" t="s">
        <v>122</v>
      </c>
      <c r="D43" s="5" t="s">
        <v>123</v>
      </c>
      <c r="E43" s="5" t="s">
        <v>57</v>
      </c>
      <c r="F43" s="5" t="s">
        <v>24</v>
      </c>
      <c r="G43" s="5" t="s">
        <v>25</v>
      </c>
      <c r="H43" s="336">
        <v>64.5</v>
      </c>
      <c r="I43" s="6">
        <v>129</v>
      </c>
      <c r="J43" s="5" t="s">
        <v>124</v>
      </c>
      <c r="K43" s="63"/>
      <c r="L43" s="64"/>
    </row>
    <row r="44" spans="2:12" ht="15" customHeight="1" x14ac:dyDescent="0.25">
      <c r="B44" s="124" t="s">
        <v>125</v>
      </c>
      <c r="C44" s="125"/>
      <c r="D44" s="125"/>
      <c r="E44" s="125"/>
      <c r="F44" s="125"/>
      <c r="G44" s="125"/>
      <c r="H44" s="340"/>
      <c r="I44" s="126"/>
      <c r="J44" s="125"/>
      <c r="K44" s="127"/>
      <c r="L44" s="128"/>
    </row>
    <row r="45" spans="2:12" ht="15" customHeight="1" x14ac:dyDescent="0.3">
      <c r="B45" s="4"/>
      <c r="C45" s="5" t="s">
        <v>126</v>
      </c>
      <c r="D45" s="5" t="s">
        <v>127</v>
      </c>
      <c r="E45" s="5" t="s">
        <v>57</v>
      </c>
      <c r="F45" s="5" t="s">
        <v>128</v>
      </c>
      <c r="G45" s="5" t="s">
        <v>25</v>
      </c>
      <c r="H45" s="336">
        <v>59</v>
      </c>
      <c r="I45" s="6">
        <v>99</v>
      </c>
      <c r="J45" s="5" t="s">
        <v>129</v>
      </c>
      <c r="K45" s="63"/>
      <c r="L45" s="64"/>
    </row>
    <row r="46" spans="2:12" ht="15" customHeight="1" x14ac:dyDescent="0.3">
      <c r="B46" s="4"/>
      <c r="C46" s="5" t="s">
        <v>130</v>
      </c>
      <c r="D46" s="5" t="s">
        <v>131</v>
      </c>
      <c r="E46" s="5" t="s">
        <v>57</v>
      </c>
      <c r="F46" s="5" t="s">
        <v>132</v>
      </c>
      <c r="G46" s="5" t="s">
        <v>25</v>
      </c>
      <c r="H46" s="336">
        <v>15</v>
      </c>
      <c r="I46" s="6">
        <v>24.9</v>
      </c>
      <c r="J46" s="5" t="s">
        <v>133</v>
      </c>
      <c r="K46" s="63"/>
      <c r="L46" s="64"/>
    </row>
    <row r="47" spans="2:12" ht="15" customHeight="1" x14ac:dyDescent="0.3">
      <c r="B47" s="4"/>
      <c r="C47" s="5" t="s">
        <v>134</v>
      </c>
      <c r="D47" s="5" t="s">
        <v>135</v>
      </c>
      <c r="E47" s="5" t="s">
        <v>57</v>
      </c>
      <c r="F47" s="5" t="s">
        <v>132</v>
      </c>
      <c r="G47" s="5" t="s">
        <v>25</v>
      </c>
      <c r="H47" s="336">
        <v>76</v>
      </c>
      <c r="I47" s="6">
        <v>149</v>
      </c>
      <c r="J47" s="5" t="s">
        <v>136</v>
      </c>
      <c r="K47" s="63"/>
      <c r="L47" s="64"/>
    </row>
    <row r="48" spans="2:12" ht="15" customHeight="1" x14ac:dyDescent="0.3">
      <c r="B48" s="4"/>
      <c r="C48" s="5" t="s">
        <v>137</v>
      </c>
      <c r="D48" s="5" t="s">
        <v>138</v>
      </c>
      <c r="E48" s="5" t="s">
        <v>57</v>
      </c>
      <c r="F48" s="5" t="s">
        <v>132</v>
      </c>
      <c r="G48" s="5" t="s">
        <v>25</v>
      </c>
      <c r="H48" s="336">
        <v>90</v>
      </c>
      <c r="I48" s="6">
        <v>149</v>
      </c>
      <c r="J48" s="5" t="s">
        <v>139</v>
      </c>
      <c r="K48" s="63"/>
      <c r="L48" s="64"/>
    </row>
    <row r="49" spans="2:12" ht="15" customHeight="1" x14ac:dyDescent="0.3">
      <c r="B49" s="4"/>
      <c r="C49" s="5" t="s">
        <v>140</v>
      </c>
      <c r="D49" s="5" t="s">
        <v>141</v>
      </c>
      <c r="E49" s="5" t="s">
        <v>57</v>
      </c>
      <c r="F49" s="5" t="s">
        <v>132</v>
      </c>
      <c r="G49" s="5" t="s">
        <v>25</v>
      </c>
      <c r="H49" s="336">
        <v>79</v>
      </c>
      <c r="I49" s="7">
        <v>125</v>
      </c>
      <c r="J49" s="5" t="s">
        <v>142</v>
      </c>
      <c r="K49" s="63"/>
      <c r="L49" s="64"/>
    </row>
    <row r="50" spans="2:12" ht="15" customHeight="1" thickBot="1" x14ac:dyDescent="0.35">
      <c r="B50" s="4"/>
      <c r="C50" s="5" t="s">
        <v>143</v>
      </c>
      <c r="D50" s="5" t="s">
        <v>144</v>
      </c>
      <c r="E50" s="5" t="s">
        <v>57</v>
      </c>
      <c r="F50" s="5" t="s">
        <v>117</v>
      </c>
      <c r="G50" s="5" t="s">
        <v>25</v>
      </c>
      <c r="H50" s="341">
        <v>25</v>
      </c>
      <c r="I50" s="7">
        <v>39.9</v>
      </c>
      <c r="J50" s="5" t="s">
        <v>145</v>
      </c>
      <c r="K50" s="63"/>
      <c r="L50" s="64"/>
    </row>
    <row r="51" spans="2:12" ht="15" customHeight="1" x14ac:dyDescent="0.25">
      <c r="B51" s="439" t="s">
        <v>146</v>
      </c>
      <c r="C51" s="440"/>
      <c r="D51" s="440"/>
      <c r="E51" s="440"/>
      <c r="F51" s="440"/>
      <c r="G51" s="440"/>
      <c r="H51" s="441"/>
      <c r="I51" s="440"/>
      <c r="J51" s="440"/>
      <c r="K51" s="437">
        <f>SUM(L15+L22+L41+L44)</f>
        <v>0</v>
      </c>
      <c r="L51" s="438"/>
    </row>
  </sheetData>
  <customSheetViews>
    <customSheetView guid="{EC31D031-E617-45CD-888E-F52B205C04FF}">
      <pane xSplit="1" ySplit="8" topLeftCell="B9" activePane="bottomRight" state="frozen"/>
      <selection pane="bottomRight" activeCell="J11" sqref="J10:J11"/>
      <pageMargins left="0.70866141732283472" right="0.70866141732283472" top="0.74803149606299213" bottom="0.74803149606299213" header="0.31496062992125984" footer="0.31496062992125984"/>
      <pageSetup orientation="landscape" r:id="rId1"/>
    </customSheetView>
  </customSheetViews>
  <mergeCells count="4">
    <mergeCell ref="K51:L51"/>
    <mergeCell ref="B51:J51"/>
    <mergeCell ref="M1:N1"/>
    <mergeCell ref="M2:N2"/>
  </mergeCells>
  <pageMargins left="0.70866141732283472" right="0.70866141732283472" top="0.74803149606299213" bottom="0.74803149606299213" header="0.31496062992125984" footer="0.31496062992125984"/>
  <pageSetup orientation="landscape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O85"/>
  <sheetViews>
    <sheetView workbookViewId="0">
      <pane xSplit="1" ySplit="8" topLeftCell="B64" activePane="bottomRight" state="frozen"/>
      <selection pane="topRight" activeCell="B1" sqref="B1"/>
      <selection pane="bottomLeft" activeCell="A9" sqref="A9"/>
      <selection pane="bottomRight" activeCell="M15" sqref="M15"/>
    </sheetView>
  </sheetViews>
  <sheetFormatPr defaultRowHeight="15.75" x14ac:dyDescent="0.3"/>
  <cols>
    <col min="1" max="1" width="0.42578125" customWidth="1"/>
    <col min="2" max="3" width="6.7109375" customWidth="1"/>
    <col min="4" max="4" width="22" customWidth="1"/>
    <col min="5" max="5" width="10.7109375" customWidth="1"/>
    <col min="6" max="6" width="6.7109375" customWidth="1"/>
    <col min="7" max="7" width="9.85546875" customWidth="1"/>
    <col min="8" max="8" width="9.140625" customWidth="1"/>
    <col min="9" max="9" width="14.7109375" customWidth="1"/>
    <col min="10" max="10" width="7.7109375" style="65" customWidth="1"/>
    <col min="11" max="11" width="9.7109375" style="65" customWidth="1"/>
  </cols>
  <sheetData>
    <row r="1" spans="2:15" s="24" customFormat="1" ht="12.75" customHeight="1" x14ac:dyDescent="0.3">
      <c r="J1" s="65"/>
      <c r="K1" s="65"/>
      <c r="L1" s="442" t="s">
        <v>1007</v>
      </c>
      <c r="M1" s="443"/>
    </row>
    <row r="2" spans="2:15" ht="15" customHeight="1" x14ac:dyDescent="0.3">
      <c r="L2" s="444">
        <f>SUM(K17+K25+K33+K41+K49+K57+K61+K65+K73+K77+K84)</f>
        <v>0</v>
      </c>
      <c r="M2" s="445"/>
    </row>
    <row r="3" spans="2:15" ht="15" customHeight="1" x14ac:dyDescent="0.3"/>
    <row r="4" spans="2:15" ht="15" customHeight="1" x14ac:dyDescent="0.3"/>
    <row r="5" spans="2:15" ht="15" customHeight="1" x14ac:dyDescent="0.3"/>
    <row r="6" spans="2:15" ht="15" customHeight="1" x14ac:dyDescent="0.3"/>
    <row r="7" spans="2:15" ht="15" customHeight="1" thickBot="1" x14ac:dyDescent="0.35"/>
    <row r="8" spans="2:15" ht="25.5" x14ac:dyDescent="0.25">
      <c r="B8" s="25" t="s">
        <v>10</v>
      </c>
      <c r="C8" s="25" t="s">
        <v>11</v>
      </c>
      <c r="D8" s="25" t="s">
        <v>12</v>
      </c>
      <c r="E8" s="26" t="s">
        <v>13</v>
      </c>
      <c r="F8" s="26" t="s">
        <v>14</v>
      </c>
      <c r="G8" s="330" t="s">
        <v>1046</v>
      </c>
      <c r="H8" s="327" t="s">
        <v>16</v>
      </c>
      <c r="I8" s="25" t="s">
        <v>17</v>
      </c>
      <c r="J8" s="29" t="s">
        <v>18</v>
      </c>
      <c r="K8" s="29" t="s">
        <v>19</v>
      </c>
      <c r="L8" s="281" t="s">
        <v>993</v>
      </c>
      <c r="M8" s="281" t="s">
        <v>994</v>
      </c>
      <c r="N8" s="281" t="s">
        <v>995</v>
      </c>
      <c r="O8" s="281" t="s">
        <v>996</v>
      </c>
    </row>
    <row r="9" spans="2:15" ht="15" customHeight="1" thickBot="1" x14ac:dyDescent="0.35">
      <c r="B9" s="10" t="s">
        <v>148</v>
      </c>
      <c r="C9" s="9"/>
      <c r="D9" s="9"/>
      <c r="E9" s="9"/>
      <c r="F9" s="9"/>
      <c r="G9" s="331"/>
      <c r="H9" s="328"/>
      <c r="I9" s="14"/>
      <c r="J9" s="14"/>
      <c r="K9" s="14"/>
    </row>
    <row r="10" spans="2:15" ht="15" customHeight="1" x14ac:dyDescent="0.3">
      <c r="B10" s="12"/>
      <c r="C10" s="229" t="s">
        <v>149</v>
      </c>
      <c r="D10" s="229" t="s">
        <v>150</v>
      </c>
      <c r="E10" s="229" t="s">
        <v>151</v>
      </c>
      <c r="F10" s="229" t="s">
        <v>152</v>
      </c>
      <c r="G10" s="329">
        <v>32</v>
      </c>
      <c r="H10" s="233">
        <v>59.9</v>
      </c>
      <c r="I10" s="228" t="s">
        <v>153</v>
      </c>
      <c r="J10" s="66"/>
      <c r="K10" s="64"/>
    </row>
    <row r="11" spans="2:15" ht="15" customHeight="1" x14ac:dyDescent="0.3">
      <c r="B11" s="12"/>
      <c r="C11" s="229" t="s">
        <v>154</v>
      </c>
      <c r="D11" s="229" t="s">
        <v>150</v>
      </c>
      <c r="E11" s="229" t="s">
        <v>151</v>
      </c>
      <c r="F11" s="229" t="s">
        <v>155</v>
      </c>
      <c r="G11" s="320">
        <v>32</v>
      </c>
      <c r="H11" s="233">
        <v>59.9</v>
      </c>
      <c r="I11" s="228" t="s">
        <v>156</v>
      </c>
      <c r="J11" s="66"/>
      <c r="K11" s="64"/>
    </row>
    <row r="12" spans="2:15" ht="15" customHeight="1" x14ac:dyDescent="0.3">
      <c r="B12" s="12"/>
      <c r="C12" s="229" t="s">
        <v>157</v>
      </c>
      <c r="D12" s="229" t="s">
        <v>150</v>
      </c>
      <c r="E12" s="229" t="s">
        <v>151</v>
      </c>
      <c r="F12" s="229" t="s">
        <v>158</v>
      </c>
      <c r="G12" s="320">
        <v>32</v>
      </c>
      <c r="H12" s="233">
        <v>59.9</v>
      </c>
      <c r="I12" s="228" t="s">
        <v>159</v>
      </c>
      <c r="J12" s="63"/>
      <c r="K12" s="64"/>
    </row>
    <row r="13" spans="2:15" ht="15" customHeight="1" x14ac:dyDescent="0.3">
      <c r="B13" s="12"/>
      <c r="C13" s="229" t="s">
        <v>160</v>
      </c>
      <c r="D13" s="229" t="s">
        <v>150</v>
      </c>
      <c r="E13" s="229" t="s">
        <v>151</v>
      </c>
      <c r="F13" s="229" t="s">
        <v>161</v>
      </c>
      <c r="G13" s="320">
        <v>32</v>
      </c>
      <c r="H13" s="233">
        <v>59.9</v>
      </c>
      <c r="I13" s="228" t="s">
        <v>162</v>
      </c>
      <c r="J13" s="63"/>
      <c r="K13" s="64"/>
    </row>
    <row r="14" spans="2:15" ht="15" customHeight="1" x14ac:dyDescent="0.3">
      <c r="B14" s="12"/>
      <c r="C14" s="229" t="s">
        <v>163</v>
      </c>
      <c r="D14" s="229" t="s">
        <v>150</v>
      </c>
      <c r="E14" s="229" t="s">
        <v>151</v>
      </c>
      <c r="F14" s="229" t="s">
        <v>164</v>
      </c>
      <c r="G14" s="320">
        <v>32</v>
      </c>
      <c r="H14" s="233">
        <v>59.9</v>
      </c>
      <c r="I14" s="228" t="s">
        <v>166</v>
      </c>
      <c r="J14" s="63"/>
      <c r="K14" s="64"/>
    </row>
    <row r="15" spans="2:15" ht="15" customHeight="1" x14ac:dyDescent="0.3">
      <c r="B15" s="12"/>
      <c r="C15" s="229" t="s">
        <v>167</v>
      </c>
      <c r="D15" s="229" t="s">
        <v>150</v>
      </c>
      <c r="E15" s="229" t="s">
        <v>151</v>
      </c>
      <c r="F15" s="229" t="s">
        <v>168</v>
      </c>
      <c r="G15" s="320">
        <v>32</v>
      </c>
      <c r="H15" s="233">
        <v>59.9</v>
      </c>
      <c r="I15" s="228" t="s">
        <v>169</v>
      </c>
      <c r="J15" s="63"/>
      <c r="K15" s="64"/>
    </row>
    <row r="16" spans="2:15" ht="15" customHeight="1" x14ac:dyDescent="0.3">
      <c r="B16" s="12"/>
      <c r="C16" s="229" t="s">
        <v>170</v>
      </c>
      <c r="D16" s="229" t="s">
        <v>150</v>
      </c>
      <c r="E16" s="229" t="s">
        <v>151</v>
      </c>
      <c r="F16" s="229" t="s">
        <v>171</v>
      </c>
      <c r="G16" s="320">
        <v>32</v>
      </c>
      <c r="H16" s="233">
        <v>59.9</v>
      </c>
      <c r="I16" s="228" t="s">
        <v>172</v>
      </c>
      <c r="J16" s="63"/>
      <c r="K16" s="64"/>
    </row>
    <row r="17" spans="2:11" ht="15" customHeight="1" x14ac:dyDescent="0.3">
      <c r="B17" s="10" t="s">
        <v>148</v>
      </c>
      <c r="C17" s="9"/>
      <c r="D17" s="9"/>
      <c r="E17" s="9"/>
      <c r="F17" s="9"/>
      <c r="G17" s="13"/>
      <c r="H17" s="19"/>
      <c r="I17" s="14"/>
      <c r="J17" s="30"/>
      <c r="K17" s="31"/>
    </row>
    <row r="18" spans="2:11" ht="15" customHeight="1" x14ac:dyDescent="0.3">
      <c r="B18" s="12"/>
      <c r="C18" s="229" t="s">
        <v>173</v>
      </c>
      <c r="D18" s="229" t="s">
        <v>174</v>
      </c>
      <c r="E18" s="229" t="s">
        <v>57</v>
      </c>
      <c r="F18" s="229" t="s">
        <v>152</v>
      </c>
      <c r="G18" s="320">
        <v>22</v>
      </c>
      <c r="H18" s="232">
        <v>34.9</v>
      </c>
      <c r="I18" s="228" t="s">
        <v>175</v>
      </c>
      <c r="J18" s="66"/>
      <c r="K18" s="64"/>
    </row>
    <row r="19" spans="2:11" ht="15" customHeight="1" x14ac:dyDescent="0.3">
      <c r="B19" s="12"/>
      <c r="C19" s="229" t="s">
        <v>176</v>
      </c>
      <c r="D19" s="229" t="s">
        <v>174</v>
      </c>
      <c r="E19" s="229" t="s">
        <v>57</v>
      </c>
      <c r="F19" s="229" t="s">
        <v>155</v>
      </c>
      <c r="G19" s="320">
        <v>22</v>
      </c>
      <c r="H19" s="232">
        <v>34.9</v>
      </c>
      <c r="I19" s="228" t="s">
        <v>177</v>
      </c>
      <c r="J19" s="66"/>
      <c r="K19" s="64"/>
    </row>
    <row r="20" spans="2:11" ht="15" customHeight="1" x14ac:dyDescent="0.3">
      <c r="B20" s="12"/>
      <c r="C20" s="229" t="s">
        <v>178</v>
      </c>
      <c r="D20" s="229" t="s">
        <v>174</v>
      </c>
      <c r="E20" s="229" t="s">
        <v>57</v>
      </c>
      <c r="F20" s="229" t="s">
        <v>158</v>
      </c>
      <c r="G20" s="320">
        <v>22</v>
      </c>
      <c r="H20" s="232">
        <v>34.9</v>
      </c>
      <c r="I20" s="228" t="s">
        <v>179</v>
      </c>
      <c r="J20" s="63"/>
      <c r="K20" s="64"/>
    </row>
    <row r="21" spans="2:11" ht="15" customHeight="1" x14ac:dyDescent="0.3">
      <c r="B21" s="12"/>
      <c r="C21" s="229" t="s">
        <v>180</v>
      </c>
      <c r="D21" s="229" t="s">
        <v>174</v>
      </c>
      <c r="E21" s="229" t="s">
        <v>57</v>
      </c>
      <c r="F21" s="229" t="s">
        <v>161</v>
      </c>
      <c r="G21" s="320">
        <v>22</v>
      </c>
      <c r="H21" s="232">
        <v>34.9</v>
      </c>
      <c r="I21" s="228" t="s">
        <v>181</v>
      </c>
      <c r="J21" s="63"/>
      <c r="K21" s="64"/>
    </row>
    <row r="22" spans="2:11" ht="15" customHeight="1" x14ac:dyDescent="0.3">
      <c r="B22" s="12"/>
      <c r="C22" s="229" t="s">
        <v>182</v>
      </c>
      <c r="D22" s="229" t="s">
        <v>174</v>
      </c>
      <c r="E22" s="229" t="s">
        <v>57</v>
      </c>
      <c r="F22" s="229" t="s">
        <v>164</v>
      </c>
      <c r="G22" s="320">
        <v>22</v>
      </c>
      <c r="H22" s="232">
        <v>34.9</v>
      </c>
      <c r="I22" s="228" t="s">
        <v>183</v>
      </c>
      <c r="J22" s="63"/>
      <c r="K22" s="64"/>
    </row>
    <row r="23" spans="2:11" ht="15" customHeight="1" x14ac:dyDescent="0.3">
      <c r="B23" s="12"/>
      <c r="C23" s="229" t="s">
        <v>184</v>
      </c>
      <c r="D23" s="229" t="s">
        <v>174</v>
      </c>
      <c r="E23" s="229" t="s">
        <v>57</v>
      </c>
      <c r="F23" s="229" t="s">
        <v>168</v>
      </c>
      <c r="G23" s="320">
        <v>22</v>
      </c>
      <c r="H23" s="232">
        <v>34.9</v>
      </c>
      <c r="I23" s="228" t="s">
        <v>185</v>
      </c>
      <c r="J23" s="63"/>
      <c r="K23" s="64"/>
    </row>
    <row r="24" spans="2:11" ht="15" customHeight="1" x14ac:dyDescent="0.3">
      <c r="B24" s="12"/>
      <c r="C24" s="229" t="s">
        <v>186</v>
      </c>
      <c r="D24" s="229" t="s">
        <v>174</v>
      </c>
      <c r="E24" s="229" t="s">
        <v>57</v>
      </c>
      <c r="F24" s="229" t="s">
        <v>171</v>
      </c>
      <c r="G24" s="320">
        <v>22</v>
      </c>
      <c r="H24" s="232">
        <v>34.9</v>
      </c>
      <c r="I24" s="228" t="s">
        <v>187</v>
      </c>
      <c r="J24" s="63"/>
      <c r="K24" s="64"/>
    </row>
    <row r="25" spans="2:11" ht="15" customHeight="1" x14ac:dyDescent="0.3">
      <c r="B25" s="15" t="s">
        <v>188</v>
      </c>
      <c r="C25" s="16"/>
      <c r="D25" s="16"/>
      <c r="E25" s="16"/>
      <c r="F25" s="16"/>
      <c r="G25" s="17"/>
      <c r="H25" s="23"/>
      <c r="I25" s="18"/>
      <c r="J25" s="32"/>
      <c r="K25" s="33"/>
    </row>
    <row r="26" spans="2:11" ht="15" customHeight="1" x14ac:dyDescent="0.3">
      <c r="B26" s="12"/>
      <c r="C26" s="229" t="s">
        <v>189</v>
      </c>
      <c r="D26" s="229" t="s">
        <v>190</v>
      </c>
      <c r="E26" s="229" t="s">
        <v>57</v>
      </c>
      <c r="F26" s="229" t="s">
        <v>152</v>
      </c>
      <c r="G26" s="320">
        <v>29</v>
      </c>
      <c r="H26" s="232">
        <v>49</v>
      </c>
      <c r="I26" s="228" t="s">
        <v>191</v>
      </c>
      <c r="J26" s="66"/>
      <c r="K26" s="64"/>
    </row>
    <row r="27" spans="2:11" ht="15" customHeight="1" x14ac:dyDescent="0.3">
      <c r="B27" s="12"/>
      <c r="C27" s="229" t="s">
        <v>192</v>
      </c>
      <c r="D27" s="229" t="s">
        <v>190</v>
      </c>
      <c r="E27" s="229" t="s">
        <v>57</v>
      </c>
      <c r="F27" s="229" t="s">
        <v>155</v>
      </c>
      <c r="G27" s="320">
        <v>29</v>
      </c>
      <c r="H27" s="232">
        <v>49</v>
      </c>
      <c r="I27" s="228" t="s">
        <v>193</v>
      </c>
      <c r="J27" s="66"/>
      <c r="K27" s="64"/>
    </row>
    <row r="28" spans="2:11" ht="15" customHeight="1" x14ac:dyDescent="0.3">
      <c r="B28" s="12"/>
      <c r="C28" s="229" t="s">
        <v>194</v>
      </c>
      <c r="D28" s="229" t="s">
        <v>190</v>
      </c>
      <c r="E28" s="229" t="s">
        <v>57</v>
      </c>
      <c r="F28" s="229" t="s">
        <v>158</v>
      </c>
      <c r="G28" s="320">
        <v>29</v>
      </c>
      <c r="H28" s="232">
        <v>49</v>
      </c>
      <c r="I28" s="228" t="s">
        <v>195</v>
      </c>
      <c r="J28" s="63"/>
      <c r="K28" s="64"/>
    </row>
    <row r="29" spans="2:11" ht="15" customHeight="1" x14ac:dyDescent="0.3">
      <c r="B29" s="12"/>
      <c r="C29" s="229" t="s">
        <v>196</v>
      </c>
      <c r="D29" s="229" t="s">
        <v>190</v>
      </c>
      <c r="E29" s="229" t="s">
        <v>57</v>
      </c>
      <c r="F29" s="229" t="s">
        <v>161</v>
      </c>
      <c r="G29" s="320">
        <v>29</v>
      </c>
      <c r="H29" s="232">
        <v>49</v>
      </c>
      <c r="I29" s="228" t="s">
        <v>197</v>
      </c>
      <c r="J29" s="63"/>
      <c r="K29" s="64"/>
    </row>
    <row r="30" spans="2:11" ht="15" customHeight="1" x14ac:dyDescent="0.3">
      <c r="B30" s="12"/>
      <c r="C30" s="229" t="s">
        <v>198</v>
      </c>
      <c r="D30" s="229" t="s">
        <v>190</v>
      </c>
      <c r="E30" s="229" t="s">
        <v>57</v>
      </c>
      <c r="F30" s="229" t="s">
        <v>164</v>
      </c>
      <c r="G30" s="320">
        <v>29</v>
      </c>
      <c r="H30" s="232">
        <v>49</v>
      </c>
      <c r="I30" s="228" t="s">
        <v>199</v>
      </c>
      <c r="J30" s="63"/>
      <c r="K30" s="64"/>
    </row>
    <row r="31" spans="2:11" ht="15" customHeight="1" x14ac:dyDescent="0.3">
      <c r="B31" s="12"/>
      <c r="C31" s="229" t="s">
        <v>200</v>
      </c>
      <c r="D31" s="229" t="s">
        <v>190</v>
      </c>
      <c r="E31" s="229" t="s">
        <v>57</v>
      </c>
      <c r="F31" s="229" t="s">
        <v>168</v>
      </c>
      <c r="G31" s="320">
        <v>29</v>
      </c>
      <c r="H31" s="232">
        <v>49</v>
      </c>
      <c r="I31" s="228" t="s">
        <v>201</v>
      </c>
      <c r="J31" s="63"/>
      <c r="K31" s="64"/>
    </row>
    <row r="32" spans="2:11" ht="15" customHeight="1" x14ac:dyDescent="0.3">
      <c r="B32" s="12"/>
      <c r="C32" s="229" t="s">
        <v>202</v>
      </c>
      <c r="D32" s="229" t="s">
        <v>190</v>
      </c>
      <c r="E32" s="229" t="s">
        <v>57</v>
      </c>
      <c r="F32" s="229" t="s">
        <v>171</v>
      </c>
      <c r="G32" s="320">
        <v>29</v>
      </c>
      <c r="H32" s="232">
        <v>49</v>
      </c>
      <c r="I32" s="228" t="s">
        <v>203</v>
      </c>
      <c r="J32" s="63"/>
      <c r="K32" s="64"/>
    </row>
    <row r="33" spans="2:11" ht="15" customHeight="1" x14ac:dyDescent="0.3">
      <c r="B33" s="10" t="s">
        <v>148</v>
      </c>
      <c r="C33" s="9"/>
      <c r="D33" s="9"/>
      <c r="E33" s="9"/>
      <c r="F33" s="9"/>
      <c r="G33" s="13"/>
      <c r="H33" s="19"/>
      <c r="I33" s="14"/>
      <c r="J33" s="30"/>
      <c r="K33" s="31"/>
    </row>
    <row r="34" spans="2:11" ht="15" customHeight="1" x14ac:dyDescent="0.3">
      <c r="B34" s="12"/>
      <c r="C34" s="229" t="s">
        <v>204</v>
      </c>
      <c r="D34" s="229" t="s">
        <v>205</v>
      </c>
      <c r="E34" s="229" t="s">
        <v>57</v>
      </c>
      <c r="F34" s="229" t="s">
        <v>152</v>
      </c>
      <c r="G34" s="320">
        <v>29</v>
      </c>
      <c r="H34" s="232">
        <v>49</v>
      </c>
      <c r="I34" s="228" t="s">
        <v>206</v>
      </c>
      <c r="J34" s="66"/>
      <c r="K34" s="64"/>
    </row>
    <row r="35" spans="2:11" ht="15" customHeight="1" x14ac:dyDescent="0.3">
      <c r="B35" s="12"/>
      <c r="C35" s="229" t="s">
        <v>207</v>
      </c>
      <c r="D35" s="229" t="s">
        <v>205</v>
      </c>
      <c r="E35" s="229" t="s">
        <v>57</v>
      </c>
      <c r="F35" s="229" t="s">
        <v>155</v>
      </c>
      <c r="G35" s="320">
        <v>29</v>
      </c>
      <c r="H35" s="232">
        <v>49</v>
      </c>
      <c r="I35" s="228" t="s">
        <v>208</v>
      </c>
      <c r="J35" s="66"/>
      <c r="K35" s="64"/>
    </row>
    <row r="36" spans="2:11" ht="15" customHeight="1" x14ac:dyDescent="0.3">
      <c r="B36" s="12"/>
      <c r="C36" s="229" t="s">
        <v>209</v>
      </c>
      <c r="D36" s="229" t="s">
        <v>205</v>
      </c>
      <c r="E36" s="229" t="s">
        <v>57</v>
      </c>
      <c r="F36" s="229" t="s">
        <v>158</v>
      </c>
      <c r="G36" s="320">
        <v>29</v>
      </c>
      <c r="H36" s="232">
        <v>49</v>
      </c>
      <c r="I36" s="228" t="s">
        <v>210</v>
      </c>
      <c r="J36" s="63"/>
      <c r="K36" s="64"/>
    </row>
    <row r="37" spans="2:11" ht="15" customHeight="1" x14ac:dyDescent="0.3">
      <c r="B37" s="12"/>
      <c r="C37" s="229" t="s">
        <v>211</v>
      </c>
      <c r="D37" s="229" t="s">
        <v>205</v>
      </c>
      <c r="E37" s="229" t="s">
        <v>57</v>
      </c>
      <c r="F37" s="229" t="s">
        <v>161</v>
      </c>
      <c r="G37" s="320">
        <v>29</v>
      </c>
      <c r="H37" s="232">
        <v>49</v>
      </c>
      <c r="I37" s="228" t="s">
        <v>212</v>
      </c>
      <c r="J37" s="63"/>
      <c r="K37" s="64"/>
    </row>
    <row r="38" spans="2:11" ht="15" customHeight="1" x14ac:dyDescent="0.3">
      <c r="B38" s="12"/>
      <c r="C38" s="229" t="s">
        <v>213</v>
      </c>
      <c r="D38" s="229" t="s">
        <v>205</v>
      </c>
      <c r="E38" s="229" t="s">
        <v>57</v>
      </c>
      <c r="F38" s="229" t="s">
        <v>164</v>
      </c>
      <c r="G38" s="320">
        <v>29</v>
      </c>
      <c r="H38" s="232">
        <v>49</v>
      </c>
      <c r="I38" s="228" t="s">
        <v>214</v>
      </c>
      <c r="J38" s="63"/>
      <c r="K38" s="64"/>
    </row>
    <row r="39" spans="2:11" ht="15" customHeight="1" x14ac:dyDescent="0.3">
      <c r="B39" s="12"/>
      <c r="C39" s="229" t="s">
        <v>215</v>
      </c>
      <c r="D39" s="229" t="s">
        <v>205</v>
      </c>
      <c r="E39" s="229" t="s">
        <v>57</v>
      </c>
      <c r="F39" s="229" t="s">
        <v>168</v>
      </c>
      <c r="G39" s="320">
        <v>29</v>
      </c>
      <c r="H39" s="232">
        <v>49</v>
      </c>
      <c r="I39" s="228" t="s">
        <v>216</v>
      </c>
      <c r="J39" s="63"/>
      <c r="K39" s="64"/>
    </row>
    <row r="40" spans="2:11" ht="15" customHeight="1" x14ac:dyDescent="0.3">
      <c r="B40" s="12"/>
      <c r="C40" s="229" t="s">
        <v>217</v>
      </c>
      <c r="D40" s="229" t="s">
        <v>205</v>
      </c>
      <c r="E40" s="229" t="s">
        <v>57</v>
      </c>
      <c r="F40" s="229" t="s">
        <v>171</v>
      </c>
      <c r="G40" s="320">
        <v>29</v>
      </c>
      <c r="H40" s="232">
        <v>49</v>
      </c>
      <c r="I40" s="228" t="s">
        <v>218</v>
      </c>
      <c r="J40" s="63"/>
      <c r="K40" s="64"/>
    </row>
    <row r="41" spans="2:11" ht="15" customHeight="1" x14ac:dyDescent="0.3">
      <c r="B41" s="15" t="s">
        <v>188</v>
      </c>
      <c r="C41" s="16"/>
      <c r="D41" s="16"/>
      <c r="E41" s="16"/>
      <c r="F41" s="16"/>
      <c r="G41" s="17"/>
      <c r="H41" s="23"/>
      <c r="I41" s="18"/>
      <c r="J41" s="32"/>
      <c r="K41" s="33"/>
    </row>
    <row r="42" spans="2:11" ht="15" customHeight="1" x14ac:dyDescent="0.3">
      <c r="B42" s="12"/>
      <c r="C42" s="229" t="s">
        <v>219</v>
      </c>
      <c r="D42" s="229" t="s">
        <v>220</v>
      </c>
      <c r="E42" s="229" t="s">
        <v>57</v>
      </c>
      <c r="F42" s="229" t="s">
        <v>152</v>
      </c>
      <c r="G42" s="320">
        <v>22</v>
      </c>
      <c r="H42" s="232">
        <v>39</v>
      </c>
      <c r="I42" s="228" t="s">
        <v>221</v>
      </c>
      <c r="J42" s="66"/>
      <c r="K42" s="64"/>
    </row>
    <row r="43" spans="2:11" ht="15" customHeight="1" x14ac:dyDescent="0.3">
      <c r="B43" s="12"/>
      <c r="C43" s="229" t="s">
        <v>222</v>
      </c>
      <c r="D43" s="229" t="s">
        <v>220</v>
      </c>
      <c r="E43" s="229" t="s">
        <v>57</v>
      </c>
      <c r="F43" s="229" t="s">
        <v>155</v>
      </c>
      <c r="G43" s="320">
        <v>22</v>
      </c>
      <c r="H43" s="232">
        <v>39</v>
      </c>
      <c r="I43" s="228" t="s">
        <v>223</v>
      </c>
      <c r="J43" s="66"/>
      <c r="K43" s="64"/>
    </row>
    <row r="44" spans="2:11" ht="15" customHeight="1" x14ac:dyDescent="0.3">
      <c r="B44" s="12"/>
      <c r="C44" s="229" t="s">
        <v>224</v>
      </c>
      <c r="D44" s="229" t="s">
        <v>220</v>
      </c>
      <c r="E44" s="229" t="s">
        <v>57</v>
      </c>
      <c r="F44" s="229" t="s">
        <v>158</v>
      </c>
      <c r="G44" s="320">
        <v>22</v>
      </c>
      <c r="H44" s="232">
        <v>39</v>
      </c>
      <c r="I44" s="228" t="s">
        <v>225</v>
      </c>
      <c r="J44" s="63"/>
      <c r="K44" s="64"/>
    </row>
    <row r="45" spans="2:11" ht="15" customHeight="1" x14ac:dyDescent="0.3">
      <c r="B45" s="12"/>
      <c r="C45" s="229" t="s">
        <v>226</v>
      </c>
      <c r="D45" s="229" t="s">
        <v>220</v>
      </c>
      <c r="E45" s="229" t="s">
        <v>57</v>
      </c>
      <c r="F45" s="229" t="s">
        <v>161</v>
      </c>
      <c r="G45" s="320">
        <v>22</v>
      </c>
      <c r="H45" s="232">
        <v>39</v>
      </c>
      <c r="I45" s="228" t="s">
        <v>227</v>
      </c>
      <c r="J45" s="63"/>
      <c r="K45" s="64"/>
    </row>
    <row r="46" spans="2:11" ht="15" customHeight="1" x14ac:dyDescent="0.3">
      <c r="B46" s="12"/>
      <c r="C46" s="229" t="s">
        <v>228</v>
      </c>
      <c r="D46" s="229" t="s">
        <v>220</v>
      </c>
      <c r="E46" s="229" t="s">
        <v>57</v>
      </c>
      <c r="F46" s="229" t="s">
        <v>164</v>
      </c>
      <c r="G46" s="320">
        <v>22</v>
      </c>
      <c r="H46" s="232">
        <v>39</v>
      </c>
      <c r="I46" s="228" t="s">
        <v>229</v>
      </c>
      <c r="J46" s="63"/>
      <c r="K46" s="64"/>
    </row>
    <row r="47" spans="2:11" ht="15" customHeight="1" x14ac:dyDescent="0.3">
      <c r="B47" s="12"/>
      <c r="C47" s="229" t="s">
        <v>230</v>
      </c>
      <c r="D47" s="229" t="s">
        <v>220</v>
      </c>
      <c r="E47" s="229" t="s">
        <v>57</v>
      </c>
      <c r="F47" s="229" t="s">
        <v>168</v>
      </c>
      <c r="G47" s="320">
        <v>22</v>
      </c>
      <c r="H47" s="232">
        <v>39</v>
      </c>
      <c r="I47" s="228" t="s">
        <v>231</v>
      </c>
      <c r="J47" s="63"/>
      <c r="K47" s="64"/>
    </row>
    <row r="48" spans="2:11" ht="15" customHeight="1" x14ac:dyDescent="0.3">
      <c r="B48" s="12"/>
      <c r="C48" s="229" t="s">
        <v>232</v>
      </c>
      <c r="D48" s="229" t="s">
        <v>220</v>
      </c>
      <c r="E48" s="229" t="s">
        <v>57</v>
      </c>
      <c r="F48" s="229" t="s">
        <v>171</v>
      </c>
      <c r="G48" s="320">
        <v>22</v>
      </c>
      <c r="H48" s="232">
        <v>39</v>
      </c>
      <c r="I48" s="228" t="s">
        <v>233</v>
      </c>
      <c r="J48" s="63"/>
      <c r="K48" s="64"/>
    </row>
    <row r="49" spans="2:11" ht="15" customHeight="1" x14ac:dyDescent="0.3">
      <c r="B49" s="10" t="s">
        <v>148</v>
      </c>
      <c r="C49" s="9"/>
      <c r="D49" s="9"/>
      <c r="E49" s="9"/>
      <c r="F49" s="9"/>
      <c r="G49" s="13"/>
      <c r="H49" s="19"/>
      <c r="I49" s="14"/>
      <c r="J49" s="30"/>
      <c r="K49" s="31"/>
    </row>
    <row r="50" spans="2:11" ht="15" customHeight="1" x14ac:dyDescent="0.3">
      <c r="B50" s="12"/>
      <c r="C50" s="229" t="s">
        <v>234</v>
      </c>
      <c r="D50" s="229" t="s">
        <v>235</v>
      </c>
      <c r="E50" s="229" t="s">
        <v>57</v>
      </c>
      <c r="F50" s="229" t="s">
        <v>152</v>
      </c>
      <c r="G50" s="320">
        <v>22</v>
      </c>
      <c r="H50" s="232">
        <v>39</v>
      </c>
      <c r="I50" s="228" t="s">
        <v>236</v>
      </c>
      <c r="J50" s="66"/>
      <c r="K50" s="64"/>
    </row>
    <row r="51" spans="2:11" ht="15" customHeight="1" x14ac:dyDescent="0.3">
      <c r="B51" s="12"/>
      <c r="C51" s="229" t="s">
        <v>237</v>
      </c>
      <c r="D51" s="229" t="s">
        <v>235</v>
      </c>
      <c r="E51" s="229" t="s">
        <v>57</v>
      </c>
      <c r="F51" s="229" t="s">
        <v>155</v>
      </c>
      <c r="G51" s="320">
        <v>22</v>
      </c>
      <c r="H51" s="232">
        <v>39</v>
      </c>
      <c r="I51" s="228" t="s">
        <v>238</v>
      </c>
      <c r="J51" s="66"/>
      <c r="K51" s="64"/>
    </row>
    <row r="52" spans="2:11" ht="15" customHeight="1" x14ac:dyDescent="0.3">
      <c r="B52" s="12"/>
      <c r="C52" s="229" t="s">
        <v>239</v>
      </c>
      <c r="D52" s="229" t="s">
        <v>235</v>
      </c>
      <c r="E52" s="229" t="s">
        <v>57</v>
      </c>
      <c r="F52" s="229" t="s">
        <v>158</v>
      </c>
      <c r="G52" s="320">
        <v>22</v>
      </c>
      <c r="H52" s="232">
        <v>39</v>
      </c>
      <c r="I52" s="228" t="s">
        <v>240</v>
      </c>
      <c r="J52" s="63"/>
      <c r="K52" s="64"/>
    </row>
    <row r="53" spans="2:11" ht="15" customHeight="1" x14ac:dyDescent="0.3">
      <c r="B53" s="12"/>
      <c r="C53" s="229" t="s">
        <v>241</v>
      </c>
      <c r="D53" s="229" t="s">
        <v>235</v>
      </c>
      <c r="E53" s="229" t="s">
        <v>57</v>
      </c>
      <c r="F53" s="229" t="s">
        <v>161</v>
      </c>
      <c r="G53" s="320">
        <v>22</v>
      </c>
      <c r="H53" s="232">
        <v>39</v>
      </c>
      <c r="I53" s="228" t="s">
        <v>242</v>
      </c>
      <c r="J53" s="63"/>
      <c r="K53" s="64"/>
    </row>
    <row r="54" spans="2:11" ht="15" customHeight="1" x14ac:dyDescent="0.3">
      <c r="B54" s="12"/>
      <c r="C54" s="229" t="s">
        <v>243</v>
      </c>
      <c r="D54" s="229" t="s">
        <v>235</v>
      </c>
      <c r="E54" s="229" t="s">
        <v>57</v>
      </c>
      <c r="F54" s="229" t="s">
        <v>164</v>
      </c>
      <c r="G54" s="320">
        <v>22</v>
      </c>
      <c r="H54" s="232">
        <v>39</v>
      </c>
      <c r="I54" s="228" t="s">
        <v>244</v>
      </c>
      <c r="J54" s="63"/>
      <c r="K54" s="64"/>
    </row>
    <row r="55" spans="2:11" ht="15" customHeight="1" x14ac:dyDescent="0.3">
      <c r="B55" s="12"/>
      <c r="C55" s="229" t="s">
        <v>245</v>
      </c>
      <c r="D55" s="229" t="s">
        <v>235</v>
      </c>
      <c r="E55" s="229" t="s">
        <v>57</v>
      </c>
      <c r="F55" s="229" t="s">
        <v>168</v>
      </c>
      <c r="G55" s="320">
        <v>22</v>
      </c>
      <c r="H55" s="232">
        <v>39</v>
      </c>
      <c r="I55" s="228" t="s">
        <v>246</v>
      </c>
      <c r="J55" s="63"/>
      <c r="K55" s="64"/>
    </row>
    <row r="56" spans="2:11" ht="15" customHeight="1" x14ac:dyDescent="0.3">
      <c r="B56" s="12"/>
      <c r="C56" s="229" t="s">
        <v>247</v>
      </c>
      <c r="D56" s="229" t="s">
        <v>235</v>
      </c>
      <c r="E56" s="229" t="s">
        <v>57</v>
      </c>
      <c r="F56" s="229" t="s">
        <v>171</v>
      </c>
      <c r="G56" s="320">
        <v>22</v>
      </c>
      <c r="H56" s="232">
        <v>39</v>
      </c>
      <c r="I56" s="228" t="s">
        <v>248</v>
      </c>
      <c r="J56" s="63"/>
      <c r="K56" s="64"/>
    </row>
    <row r="57" spans="2:11" ht="15" customHeight="1" x14ac:dyDescent="0.3">
      <c r="B57" s="15" t="s">
        <v>188</v>
      </c>
      <c r="C57" s="16"/>
      <c r="D57" s="16"/>
      <c r="E57" s="16"/>
      <c r="F57" s="16"/>
      <c r="G57" s="17"/>
      <c r="H57" s="23"/>
      <c r="I57" s="18"/>
      <c r="J57" s="32"/>
      <c r="K57" s="33"/>
    </row>
    <row r="58" spans="2:11" ht="15" customHeight="1" x14ac:dyDescent="0.3">
      <c r="B58" s="12"/>
      <c r="C58" s="229" t="s">
        <v>249</v>
      </c>
      <c r="D58" s="229" t="s">
        <v>250</v>
      </c>
      <c r="E58" s="229" t="s">
        <v>112</v>
      </c>
      <c r="F58" s="229" t="s">
        <v>152</v>
      </c>
      <c r="G58" s="320">
        <v>29</v>
      </c>
      <c r="H58" s="232">
        <v>49</v>
      </c>
      <c r="I58" s="228" t="s">
        <v>251</v>
      </c>
      <c r="J58" s="63"/>
      <c r="K58" s="64"/>
    </row>
    <row r="59" spans="2:11" ht="15" customHeight="1" x14ac:dyDescent="0.3">
      <c r="B59" s="12"/>
      <c r="C59" s="229" t="s">
        <v>252</v>
      </c>
      <c r="D59" s="229" t="s">
        <v>250</v>
      </c>
      <c r="E59" s="229" t="s">
        <v>112</v>
      </c>
      <c r="F59" s="229" t="s">
        <v>155</v>
      </c>
      <c r="G59" s="320">
        <v>29</v>
      </c>
      <c r="H59" s="232">
        <v>49</v>
      </c>
      <c r="I59" s="228" t="s">
        <v>253</v>
      </c>
      <c r="J59" s="63"/>
      <c r="K59" s="64"/>
    </row>
    <row r="60" spans="2:11" ht="15" customHeight="1" x14ac:dyDescent="0.3">
      <c r="B60" s="12"/>
      <c r="C60" s="229" t="s">
        <v>254</v>
      </c>
      <c r="D60" s="229" t="s">
        <v>250</v>
      </c>
      <c r="E60" s="229" t="s">
        <v>112</v>
      </c>
      <c r="F60" s="229" t="s">
        <v>158</v>
      </c>
      <c r="G60" s="320">
        <v>29</v>
      </c>
      <c r="H60" s="232">
        <v>49</v>
      </c>
      <c r="I60" s="228" t="s">
        <v>255</v>
      </c>
      <c r="J60" s="63"/>
      <c r="K60" s="64"/>
    </row>
    <row r="61" spans="2:11" ht="15" customHeight="1" x14ac:dyDescent="0.3">
      <c r="B61" s="10" t="s">
        <v>148</v>
      </c>
      <c r="C61" s="9"/>
      <c r="D61" s="9"/>
      <c r="E61" s="9"/>
      <c r="F61" s="9"/>
      <c r="G61" s="13"/>
      <c r="H61" s="19"/>
      <c r="I61" s="14"/>
      <c r="J61" s="30"/>
      <c r="K61" s="31"/>
    </row>
    <row r="62" spans="2:11" ht="15" customHeight="1" x14ac:dyDescent="0.3">
      <c r="B62" s="12"/>
      <c r="C62" s="229" t="s">
        <v>256</v>
      </c>
      <c r="D62" s="229" t="s">
        <v>257</v>
      </c>
      <c r="E62" s="229" t="s">
        <v>112</v>
      </c>
      <c r="F62" s="229" t="s">
        <v>152</v>
      </c>
      <c r="G62" s="320">
        <v>29</v>
      </c>
      <c r="H62" s="232">
        <v>49</v>
      </c>
      <c r="I62" s="228" t="s">
        <v>258</v>
      </c>
      <c r="J62" s="63"/>
      <c r="K62" s="64"/>
    </row>
    <row r="63" spans="2:11" ht="15" customHeight="1" x14ac:dyDescent="0.3">
      <c r="B63" s="12"/>
      <c r="C63" s="229" t="s">
        <v>259</v>
      </c>
      <c r="D63" s="229" t="s">
        <v>257</v>
      </c>
      <c r="E63" s="229" t="s">
        <v>112</v>
      </c>
      <c r="F63" s="229" t="s">
        <v>155</v>
      </c>
      <c r="G63" s="320">
        <v>29</v>
      </c>
      <c r="H63" s="232">
        <v>49</v>
      </c>
      <c r="I63" s="228" t="s">
        <v>260</v>
      </c>
      <c r="J63" s="63"/>
      <c r="K63" s="64"/>
    </row>
    <row r="64" spans="2:11" ht="15" customHeight="1" x14ac:dyDescent="0.3">
      <c r="B64" s="12"/>
      <c r="C64" s="229" t="s">
        <v>261</v>
      </c>
      <c r="D64" s="229" t="s">
        <v>257</v>
      </c>
      <c r="E64" s="229" t="s">
        <v>112</v>
      </c>
      <c r="F64" s="229" t="s">
        <v>158</v>
      </c>
      <c r="G64" s="320">
        <v>29</v>
      </c>
      <c r="H64" s="232">
        <v>49</v>
      </c>
      <c r="I64" s="228" t="s">
        <v>262</v>
      </c>
      <c r="J64" s="63"/>
      <c r="K64" s="64"/>
    </row>
    <row r="65" spans="2:11" ht="15" customHeight="1" x14ac:dyDescent="0.3">
      <c r="B65" s="10" t="s">
        <v>148</v>
      </c>
      <c r="C65" s="9"/>
      <c r="D65" s="9"/>
      <c r="E65" s="9"/>
      <c r="F65" s="9"/>
      <c r="G65" s="13"/>
      <c r="H65" s="19"/>
      <c r="I65" s="14"/>
      <c r="J65" s="30"/>
      <c r="K65" s="31"/>
    </row>
    <row r="66" spans="2:11" ht="15" customHeight="1" x14ac:dyDescent="0.3">
      <c r="B66" s="12"/>
      <c r="C66" s="229" t="s">
        <v>263</v>
      </c>
      <c r="D66" s="229" t="s">
        <v>264</v>
      </c>
      <c r="E66" s="229" t="s">
        <v>57</v>
      </c>
      <c r="F66" s="229" t="s">
        <v>152</v>
      </c>
      <c r="G66" s="320">
        <v>12.9</v>
      </c>
      <c r="H66" s="232">
        <v>19.899999999999999</v>
      </c>
      <c r="I66" s="228" t="s">
        <v>265</v>
      </c>
      <c r="J66" s="66"/>
      <c r="K66" s="64"/>
    </row>
    <row r="67" spans="2:11" ht="15" customHeight="1" x14ac:dyDescent="0.3">
      <c r="B67" s="12"/>
      <c r="C67" s="229" t="s">
        <v>266</v>
      </c>
      <c r="D67" s="229" t="s">
        <v>264</v>
      </c>
      <c r="E67" s="229" t="s">
        <v>57</v>
      </c>
      <c r="F67" s="229" t="s">
        <v>155</v>
      </c>
      <c r="G67" s="320">
        <v>12.9</v>
      </c>
      <c r="H67" s="232">
        <v>19.899999999999999</v>
      </c>
      <c r="I67" s="228" t="s">
        <v>267</v>
      </c>
      <c r="J67" s="66"/>
      <c r="K67" s="64"/>
    </row>
    <row r="68" spans="2:11" ht="15" customHeight="1" x14ac:dyDescent="0.3">
      <c r="B68" s="12"/>
      <c r="C68" s="229" t="s">
        <v>268</v>
      </c>
      <c r="D68" s="229" t="s">
        <v>264</v>
      </c>
      <c r="E68" s="229" t="s">
        <v>57</v>
      </c>
      <c r="F68" s="229" t="s">
        <v>158</v>
      </c>
      <c r="G68" s="320">
        <v>12.9</v>
      </c>
      <c r="H68" s="232">
        <v>19.899999999999999</v>
      </c>
      <c r="I68" s="228" t="s">
        <v>269</v>
      </c>
      <c r="J68" s="63"/>
      <c r="K68" s="64"/>
    </row>
    <row r="69" spans="2:11" ht="15" customHeight="1" x14ac:dyDescent="0.3">
      <c r="B69" s="12"/>
      <c r="C69" s="229" t="s">
        <v>270</v>
      </c>
      <c r="D69" s="229" t="s">
        <v>264</v>
      </c>
      <c r="E69" s="229" t="s">
        <v>57</v>
      </c>
      <c r="F69" s="229" t="s">
        <v>161</v>
      </c>
      <c r="G69" s="320">
        <v>12.9</v>
      </c>
      <c r="H69" s="232">
        <v>19.899999999999999</v>
      </c>
      <c r="I69" s="228" t="s">
        <v>271</v>
      </c>
      <c r="J69" s="63"/>
      <c r="K69" s="64"/>
    </row>
    <row r="70" spans="2:11" ht="15" customHeight="1" x14ac:dyDescent="0.3">
      <c r="B70" s="12"/>
      <c r="C70" s="229" t="s">
        <v>272</v>
      </c>
      <c r="D70" s="229" t="s">
        <v>264</v>
      </c>
      <c r="E70" s="229" t="s">
        <v>57</v>
      </c>
      <c r="F70" s="229" t="s">
        <v>164</v>
      </c>
      <c r="G70" s="320">
        <v>12.9</v>
      </c>
      <c r="H70" s="232">
        <v>19.899999999999999</v>
      </c>
      <c r="I70" s="228" t="s">
        <v>273</v>
      </c>
      <c r="J70" s="63"/>
      <c r="K70" s="64"/>
    </row>
    <row r="71" spans="2:11" ht="15" customHeight="1" x14ac:dyDescent="0.3">
      <c r="B71" s="12"/>
      <c r="C71" s="229" t="s">
        <v>274</v>
      </c>
      <c r="D71" s="229" t="s">
        <v>264</v>
      </c>
      <c r="E71" s="229" t="s">
        <v>57</v>
      </c>
      <c r="F71" s="229" t="s">
        <v>168</v>
      </c>
      <c r="G71" s="320">
        <v>12.9</v>
      </c>
      <c r="H71" s="232">
        <v>19.899999999999999</v>
      </c>
      <c r="I71" s="228" t="s">
        <v>275</v>
      </c>
      <c r="J71" s="63"/>
      <c r="K71" s="64"/>
    </row>
    <row r="72" spans="2:11" ht="15" customHeight="1" x14ac:dyDescent="0.3">
      <c r="B72" s="12"/>
      <c r="C72" s="229" t="s">
        <v>276</v>
      </c>
      <c r="D72" s="229" t="s">
        <v>264</v>
      </c>
      <c r="E72" s="229" t="s">
        <v>57</v>
      </c>
      <c r="F72" s="229" t="s">
        <v>171</v>
      </c>
      <c r="G72" s="320">
        <v>12.9</v>
      </c>
      <c r="H72" s="232">
        <v>19.899999999999999</v>
      </c>
      <c r="I72" s="228" t="s">
        <v>277</v>
      </c>
      <c r="J72" s="63"/>
      <c r="K72" s="64"/>
    </row>
    <row r="73" spans="2:11" ht="15" customHeight="1" x14ac:dyDescent="0.3">
      <c r="B73" s="10" t="s">
        <v>148</v>
      </c>
      <c r="C73" s="9"/>
      <c r="D73" s="9"/>
      <c r="E73" s="9"/>
      <c r="F73" s="9"/>
      <c r="G73" s="13"/>
      <c r="H73" s="19"/>
      <c r="I73" s="14"/>
      <c r="J73" s="30"/>
      <c r="K73" s="31"/>
    </row>
    <row r="74" spans="2:11" ht="15" customHeight="1" x14ac:dyDescent="0.3">
      <c r="B74" s="12"/>
      <c r="C74" s="11">
        <v>67029</v>
      </c>
      <c r="D74" s="229" t="s">
        <v>278</v>
      </c>
      <c r="E74" s="229" t="s">
        <v>57</v>
      </c>
      <c r="F74" s="229" t="s">
        <v>279</v>
      </c>
      <c r="G74" s="320">
        <v>13.9</v>
      </c>
      <c r="H74" s="232">
        <v>24.9</v>
      </c>
      <c r="I74" s="228" t="s">
        <v>280</v>
      </c>
      <c r="J74" s="63"/>
      <c r="K74" s="64"/>
    </row>
    <row r="75" spans="2:11" ht="15" customHeight="1" x14ac:dyDescent="0.3">
      <c r="B75" s="12"/>
      <c r="C75" s="11">
        <v>67030</v>
      </c>
      <c r="D75" s="229" t="s">
        <v>278</v>
      </c>
      <c r="E75" s="229" t="s">
        <v>57</v>
      </c>
      <c r="F75" s="229" t="s">
        <v>281</v>
      </c>
      <c r="G75" s="320">
        <v>13.9</v>
      </c>
      <c r="H75" s="232">
        <v>24.9</v>
      </c>
      <c r="I75" s="228" t="s">
        <v>282</v>
      </c>
      <c r="J75" s="63"/>
      <c r="K75" s="64"/>
    </row>
    <row r="76" spans="2:11" ht="15" customHeight="1" x14ac:dyDescent="0.3">
      <c r="B76" s="12"/>
      <c r="C76" s="11">
        <v>67031</v>
      </c>
      <c r="D76" s="229" t="s">
        <v>278</v>
      </c>
      <c r="E76" s="229" t="s">
        <v>57</v>
      </c>
      <c r="F76" s="229" t="s">
        <v>283</v>
      </c>
      <c r="G76" s="320">
        <v>13.9</v>
      </c>
      <c r="H76" s="232">
        <v>24.9</v>
      </c>
      <c r="I76" s="228" t="s">
        <v>284</v>
      </c>
      <c r="J76" s="63"/>
      <c r="K76" s="64"/>
    </row>
    <row r="77" spans="2:11" ht="15" customHeight="1" x14ac:dyDescent="0.3">
      <c r="B77" s="131" t="s">
        <v>285</v>
      </c>
      <c r="C77" s="132"/>
      <c r="D77" s="132"/>
      <c r="E77" s="132"/>
      <c r="F77" s="132"/>
      <c r="G77" s="133"/>
      <c r="H77" s="134"/>
      <c r="I77" s="135"/>
      <c r="J77" s="129"/>
      <c r="K77" s="130"/>
    </row>
    <row r="78" spans="2:11" ht="15" customHeight="1" x14ac:dyDescent="0.3">
      <c r="B78" s="12"/>
      <c r="C78" s="229" t="s">
        <v>286</v>
      </c>
      <c r="D78" s="229" t="s">
        <v>287</v>
      </c>
      <c r="E78" s="229" t="s">
        <v>57</v>
      </c>
      <c r="F78" s="229" t="s">
        <v>288</v>
      </c>
      <c r="G78" s="320">
        <v>10.9</v>
      </c>
      <c r="H78" s="232">
        <v>14.9</v>
      </c>
      <c r="I78" s="228" t="s">
        <v>289</v>
      </c>
      <c r="J78" s="66"/>
      <c r="K78" s="64"/>
    </row>
    <row r="79" spans="2:11" ht="15" customHeight="1" x14ac:dyDescent="0.3">
      <c r="B79" s="12"/>
      <c r="C79" s="229" t="s">
        <v>290</v>
      </c>
      <c r="D79" s="229" t="s">
        <v>287</v>
      </c>
      <c r="E79" s="229" t="s">
        <v>23</v>
      </c>
      <c r="F79" s="229" t="s">
        <v>288</v>
      </c>
      <c r="G79" s="320">
        <v>10.9</v>
      </c>
      <c r="H79" s="232">
        <v>14.9</v>
      </c>
      <c r="I79" s="228" t="s">
        <v>291</v>
      </c>
      <c r="J79" s="66"/>
      <c r="K79" s="64"/>
    </row>
    <row r="80" spans="2:11" ht="15" customHeight="1" x14ac:dyDescent="0.3">
      <c r="B80" s="12"/>
      <c r="C80" s="229" t="s">
        <v>292</v>
      </c>
      <c r="D80" s="229" t="s">
        <v>293</v>
      </c>
      <c r="E80" s="229" t="s">
        <v>57</v>
      </c>
      <c r="F80" s="229" t="s">
        <v>288</v>
      </c>
      <c r="G80" s="320">
        <v>10.9</v>
      </c>
      <c r="H80" s="232">
        <v>8.9</v>
      </c>
      <c r="I80" s="228" t="s">
        <v>294</v>
      </c>
      <c r="J80" s="63"/>
      <c r="K80" s="64"/>
    </row>
    <row r="81" spans="2:11" ht="15" customHeight="1" x14ac:dyDescent="0.3">
      <c r="B81" s="12"/>
      <c r="C81" s="229" t="s">
        <v>295</v>
      </c>
      <c r="D81" s="229" t="s">
        <v>296</v>
      </c>
      <c r="E81" s="229" t="s">
        <v>57</v>
      </c>
      <c r="F81" s="229" t="s">
        <v>288</v>
      </c>
      <c r="G81" s="320">
        <v>10.9</v>
      </c>
      <c r="H81" s="232">
        <v>19.899999999999999</v>
      </c>
      <c r="I81" s="228" t="s">
        <v>297</v>
      </c>
      <c r="J81" s="63"/>
      <c r="K81" s="64"/>
    </row>
    <row r="82" spans="2:11" ht="15" customHeight="1" x14ac:dyDescent="0.3">
      <c r="B82" s="12"/>
      <c r="C82" s="229" t="s">
        <v>298</v>
      </c>
      <c r="D82" s="229" t="s">
        <v>296</v>
      </c>
      <c r="E82" s="229" t="s">
        <v>23</v>
      </c>
      <c r="F82" s="229" t="s">
        <v>288</v>
      </c>
      <c r="G82" s="320">
        <v>10.9</v>
      </c>
      <c r="H82" s="232">
        <v>19.899999999999999</v>
      </c>
      <c r="I82" s="228" t="s">
        <v>299</v>
      </c>
      <c r="J82" s="63"/>
      <c r="K82" s="64"/>
    </row>
    <row r="83" spans="2:11" ht="15" customHeight="1" x14ac:dyDescent="0.3">
      <c r="B83" s="12"/>
      <c r="C83" s="229" t="s">
        <v>300</v>
      </c>
      <c r="D83" s="229" t="s">
        <v>301</v>
      </c>
      <c r="E83" s="229" t="s">
        <v>57</v>
      </c>
      <c r="F83" s="229" t="s">
        <v>288</v>
      </c>
      <c r="G83" s="320">
        <v>10.9</v>
      </c>
      <c r="H83" s="232">
        <v>19.899999999999999</v>
      </c>
      <c r="I83" s="228" t="s">
        <v>302</v>
      </c>
      <c r="J83" s="34"/>
      <c r="K83" s="64"/>
    </row>
    <row r="84" spans="2:11" ht="15" customHeight="1" x14ac:dyDescent="0.25">
      <c r="J84" s="34"/>
      <c r="K84" s="35"/>
    </row>
    <row r="85" spans="2:11" ht="15" customHeight="1" x14ac:dyDescent="0.25">
      <c r="B85" s="439" t="s">
        <v>303</v>
      </c>
      <c r="C85" s="440"/>
      <c r="D85" s="440"/>
      <c r="E85" s="440"/>
      <c r="F85" s="440"/>
      <c r="G85" s="440"/>
      <c r="H85" s="440"/>
      <c r="I85" s="440"/>
      <c r="J85" s="437">
        <f>SUM(K17+K25+K33+K41+K49+K57+K61+K65+K73+K77+K84)</f>
        <v>0</v>
      </c>
      <c r="K85" s="438"/>
    </row>
  </sheetData>
  <customSheetViews>
    <customSheetView guid="{EC31D031-E617-45CD-888E-F52B205C04FF}">
      <pane xSplit="1" ySplit="8" topLeftCell="B9" activePane="bottomRight" state="frozen"/>
      <selection pane="bottomRight" activeCell="P7" sqref="P7"/>
      <pageMargins left="0.7" right="0.7" top="0.75" bottom="0.75" header="0.3" footer="0.3"/>
    </customSheetView>
  </customSheetViews>
  <mergeCells count="4">
    <mergeCell ref="J85:K85"/>
    <mergeCell ref="B85:I85"/>
    <mergeCell ref="L1:M1"/>
    <mergeCell ref="L2:M2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P111"/>
  <sheetViews>
    <sheetView workbookViewId="0">
      <pane xSplit="1" ySplit="8" topLeftCell="B99" activePane="bottomRight" state="frozen"/>
      <selection pane="topRight" activeCell="B1" sqref="B1"/>
      <selection pane="bottomLeft" activeCell="A9" sqref="A9"/>
      <selection pane="bottomRight" activeCell="V4" sqref="U4:V4"/>
    </sheetView>
  </sheetViews>
  <sheetFormatPr defaultRowHeight="15.75" x14ac:dyDescent="0.3"/>
  <cols>
    <col min="1" max="1" width="0.140625" customWidth="1"/>
    <col min="2" max="3" width="6.7109375" customWidth="1"/>
    <col min="4" max="4" width="22" customWidth="1"/>
    <col min="5" max="5" width="10.7109375" customWidth="1"/>
    <col min="6" max="7" width="6.7109375" customWidth="1"/>
    <col min="8" max="8" width="10.28515625" customWidth="1"/>
    <col min="9" max="9" width="9.85546875" customWidth="1"/>
    <col min="10" max="10" width="14.7109375" customWidth="1"/>
    <col min="11" max="11" width="7.7109375" style="248" customWidth="1"/>
    <col min="12" max="12" width="9.7109375" style="65" customWidth="1"/>
  </cols>
  <sheetData>
    <row r="1" spans="1:16" x14ac:dyDescent="0.3">
      <c r="A1" s="24"/>
      <c r="B1" s="24"/>
      <c r="C1" s="24"/>
      <c r="D1" s="24"/>
      <c r="E1" s="24"/>
      <c r="F1" s="24"/>
      <c r="G1" s="24"/>
      <c r="H1" s="24"/>
      <c r="I1" s="24"/>
      <c r="J1" s="24"/>
      <c r="K1" s="234"/>
      <c r="M1" s="442"/>
      <c r="N1" s="443"/>
    </row>
    <row r="7" spans="1:16" ht="13.5" customHeight="1" thickBot="1" x14ac:dyDescent="0.35"/>
    <row r="8" spans="1:16" ht="25.5" customHeight="1" x14ac:dyDescent="0.3">
      <c r="B8" s="25" t="s">
        <v>10</v>
      </c>
      <c r="C8" s="25" t="s">
        <v>11</v>
      </c>
      <c r="D8" s="25" t="s">
        <v>12</v>
      </c>
      <c r="E8" s="26" t="s">
        <v>13</v>
      </c>
      <c r="F8" s="26" t="s">
        <v>14</v>
      </c>
      <c r="G8" s="27" t="s">
        <v>15</v>
      </c>
      <c r="H8" s="330" t="s">
        <v>1046</v>
      </c>
      <c r="I8" s="327" t="s">
        <v>16</v>
      </c>
      <c r="J8" s="25" t="s">
        <v>17</v>
      </c>
      <c r="K8" s="249" t="s">
        <v>18</v>
      </c>
      <c r="L8" s="278" t="s">
        <v>19</v>
      </c>
      <c r="M8" s="281" t="s">
        <v>993</v>
      </c>
      <c r="N8" s="281" t="s">
        <v>994</v>
      </c>
      <c r="O8" s="281" t="s">
        <v>995</v>
      </c>
      <c r="P8" s="281" t="s">
        <v>996</v>
      </c>
    </row>
    <row r="9" spans="1:16" x14ac:dyDescent="0.3">
      <c r="B9" s="20" t="s">
        <v>304</v>
      </c>
      <c r="C9" s="46"/>
      <c r="D9" s="20" t="s">
        <v>305</v>
      </c>
      <c r="E9" s="46"/>
      <c r="F9" s="46"/>
      <c r="G9" s="46"/>
      <c r="H9" s="351"/>
      <c r="I9" s="342"/>
      <c r="J9" s="78"/>
      <c r="K9" s="235"/>
      <c r="L9" s="78"/>
    </row>
    <row r="10" spans="1:16" ht="15" customHeight="1" x14ac:dyDescent="0.3">
      <c r="B10" s="229"/>
      <c r="C10" s="229" t="s">
        <v>306</v>
      </c>
      <c r="D10" s="229" t="s">
        <v>307</v>
      </c>
      <c r="E10" s="229" t="s">
        <v>57</v>
      </c>
      <c r="F10" s="229" t="s">
        <v>308</v>
      </c>
      <c r="G10" s="229" t="s">
        <v>309</v>
      </c>
      <c r="H10" s="320">
        <v>7.9</v>
      </c>
      <c r="I10" s="292">
        <v>13.9</v>
      </c>
      <c r="J10" s="228" t="s">
        <v>310</v>
      </c>
      <c r="K10" s="239"/>
      <c r="L10" s="64" t="e">
        <f>K10*#REF!</f>
        <v>#REF!</v>
      </c>
    </row>
    <row r="11" spans="1:16" ht="15" customHeight="1" x14ac:dyDescent="0.3">
      <c r="B11" s="229"/>
      <c r="C11" s="229" t="s">
        <v>311</v>
      </c>
      <c r="D11" s="229" t="s">
        <v>307</v>
      </c>
      <c r="E11" s="229" t="s">
        <v>57</v>
      </c>
      <c r="F11" s="229" t="s">
        <v>312</v>
      </c>
      <c r="G11" s="229" t="s">
        <v>309</v>
      </c>
      <c r="H11" s="352">
        <v>7.9</v>
      </c>
      <c r="I11" s="292">
        <v>13.9</v>
      </c>
      <c r="J11" s="228" t="s">
        <v>313</v>
      </c>
      <c r="K11" s="239"/>
      <c r="L11" s="64" t="e">
        <f>K11*#REF!</f>
        <v>#REF!</v>
      </c>
    </row>
    <row r="12" spans="1:16" ht="15" customHeight="1" x14ac:dyDescent="0.3">
      <c r="B12" s="229"/>
      <c r="C12" s="229" t="s">
        <v>314</v>
      </c>
      <c r="D12" s="47" t="s">
        <v>315</v>
      </c>
      <c r="E12" s="229" t="s">
        <v>316</v>
      </c>
      <c r="F12" s="229" t="s">
        <v>312</v>
      </c>
      <c r="G12" s="229" t="s">
        <v>309</v>
      </c>
      <c r="H12" s="352">
        <v>7.9</v>
      </c>
      <c r="I12" s="292">
        <v>13.9</v>
      </c>
      <c r="J12" s="228" t="s">
        <v>317</v>
      </c>
      <c r="K12" s="239"/>
      <c r="L12" s="64" t="e">
        <f>K12*#REF!</f>
        <v>#REF!</v>
      </c>
    </row>
    <row r="13" spans="1:16" ht="15" customHeight="1" x14ac:dyDescent="0.3">
      <c r="B13" s="229"/>
      <c r="C13" s="229" t="s">
        <v>318</v>
      </c>
      <c r="D13" s="201" t="s">
        <v>319</v>
      </c>
      <c r="E13" s="229" t="s">
        <v>316</v>
      </c>
      <c r="F13" s="229" t="s">
        <v>312</v>
      </c>
      <c r="G13" s="229" t="s">
        <v>309</v>
      </c>
      <c r="H13" s="352">
        <v>10.5</v>
      </c>
      <c r="I13" s="292">
        <v>17.899999999999999</v>
      </c>
      <c r="J13" s="228" t="s">
        <v>320</v>
      </c>
      <c r="K13" s="239"/>
      <c r="L13" s="64" t="e">
        <f>K13*#REF!</f>
        <v>#REF!</v>
      </c>
    </row>
    <row r="14" spans="1:16" ht="15" customHeight="1" x14ac:dyDescent="0.3">
      <c r="B14" s="229"/>
      <c r="C14" s="229" t="s">
        <v>321</v>
      </c>
      <c r="D14" s="229" t="s">
        <v>322</v>
      </c>
      <c r="E14" s="229" t="s">
        <v>323</v>
      </c>
      <c r="F14" s="229" t="s">
        <v>324</v>
      </c>
      <c r="G14" s="229" t="s">
        <v>309</v>
      </c>
      <c r="H14" s="352">
        <v>12.5</v>
      </c>
      <c r="I14" s="292">
        <v>19.899999999999999</v>
      </c>
      <c r="J14" s="228" t="s">
        <v>325</v>
      </c>
      <c r="K14" s="239"/>
      <c r="L14" s="64" t="e">
        <f>K14*#REF!</f>
        <v>#REF!</v>
      </c>
    </row>
    <row r="15" spans="1:16" ht="15" customHeight="1" x14ac:dyDescent="0.3">
      <c r="B15" s="229"/>
      <c r="C15" s="229" t="s">
        <v>326</v>
      </c>
      <c r="D15" s="229" t="s">
        <v>327</v>
      </c>
      <c r="E15" s="229" t="s">
        <v>316</v>
      </c>
      <c r="F15" s="229" t="s">
        <v>165</v>
      </c>
      <c r="G15" s="229" t="s">
        <v>309</v>
      </c>
      <c r="H15" s="352">
        <v>12.5</v>
      </c>
      <c r="I15" s="292">
        <v>19.899999999999999</v>
      </c>
      <c r="J15" s="228" t="s">
        <v>328</v>
      </c>
      <c r="K15" s="239"/>
      <c r="L15" s="64" t="e">
        <f>K15*#REF!</f>
        <v>#REF!</v>
      </c>
    </row>
    <row r="16" spans="1:16" ht="15" customHeight="1" x14ac:dyDescent="0.3">
      <c r="B16" s="229"/>
      <c r="C16" s="229" t="s">
        <v>329</v>
      </c>
      <c r="D16" s="229" t="s">
        <v>327</v>
      </c>
      <c r="E16" s="229" t="s">
        <v>316</v>
      </c>
      <c r="F16" s="229" t="s">
        <v>132</v>
      </c>
      <c r="G16" s="229" t="s">
        <v>309</v>
      </c>
      <c r="H16" s="352">
        <v>12.5</v>
      </c>
      <c r="I16" s="292">
        <v>19.899999999999999</v>
      </c>
      <c r="J16" s="228" t="s">
        <v>330</v>
      </c>
      <c r="K16" s="239"/>
      <c r="L16" s="64" t="e">
        <f>K16*#REF!</f>
        <v>#REF!</v>
      </c>
    </row>
    <row r="17" spans="2:12" ht="15" customHeight="1" x14ac:dyDescent="0.3">
      <c r="B17" s="229"/>
      <c r="C17" s="229" t="s">
        <v>331</v>
      </c>
      <c r="D17" s="229" t="s">
        <v>327</v>
      </c>
      <c r="E17" s="229" t="s">
        <v>316</v>
      </c>
      <c r="F17" s="229" t="s">
        <v>117</v>
      </c>
      <c r="G17" s="229" t="s">
        <v>309</v>
      </c>
      <c r="H17" s="352">
        <v>12.5</v>
      </c>
      <c r="I17" s="292">
        <v>19.899999999999999</v>
      </c>
      <c r="J17" s="228" t="s">
        <v>332</v>
      </c>
      <c r="K17" s="239"/>
      <c r="L17" s="64" t="e">
        <f>K17*#REF!</f>
        <v>#REF!</v>
      </c>
    </row>
    <row r="18" spans="2:12" ht="15" customHeight="1" x14ac:dyDescent="0.3">
      <c r="B18" s="229"/>
      <c r="C18" s="229" t="s">
        <v>333</v>
      </c>
      <c r="D18" s="229" t="s">
        <v>334</v>
      </c>
      <c r="E18" s="229" t="s">
        <v>335</v>
      </c>
      <c r="F18" s="229" t="s">
        <v>165</v>
      </c>
      <c r="G18" s="229" t="s">
        <v>309</v>
      </c>
      <c r="H18" s="352">
        <v>14</v>
      </c>
      <c r="I18" s="292">
        <v>24.9</v>
      </c>
      <c r="J18" s="228" t="s">
        <v>336</v>
      </c>
      <c r="K18" s="239"/>
      <c r="L18" s="64" t="e">
        <f>K18*#REF!</f>
        <v>#REF!</v>
      </c>
    </row>
    <row r="19" spans="2:12" ht="15" customHeight="1" x14ac:dyDescent="0.3">
      <c r="B19" s="229"/>
      <c r="C19" s="229" t="s">
        <v>337</v>
      </c>
      <c r="D19" s="229" t="s">
        <v>334</v>
      </c>
      <c r="E19" s="229" t="s">
        <v>335</v>
      </c>
      <c r="F19" s="229" t="s">
        <v>132</v>
      </c>
      <c r="G19" s="229" t="s">
        <v>309</v>
      </c>
      <c r="H19" s="352">
        <v>14</v>
      </c>
      <c r="I19" s="292">
        <v>24.9</v>
      </c>
      <c r="J19" s="228" t="s">
        <v>338</v>
      </c>
      <c r="K19" s="239"/>
      <c r="L19" s="64" t="e">
        <f>K19*#REF!</f>
        <v>#REF!</v>
      </c>
    </row>
    <row r="20" spans="2:12" ht="15" customHeight="1" x14ac:dyDescent="0.3">
      <c r="B20" s="229"/>
      <c r="C20" s="229" t="s">
        <v>339</v>
      </c>
      <c r="D20" s="229" t="s">
        <v>334</v>
      </c>
      <c r="E20" s="229" t="s">
        <v>335</v>
      </c>
      <c r="F20" s="229" t="s">
        <v>117</v>
      </c>
      <c r="G20" s="229" t="s">
        <v>309</v>
      </c>
      <c r="H20" s="352">
        <v>14</v>
      </c>
      <c r="I20" s="292">
        <v>24.9</v>
      </c>
      <c r="J20" s="228" t="s">
        <v>340</v>
      </c>
      <c r="K20" s="239"/>
      <c r="L20" s="64" t="e">
        <f>K20*#REF!</f>
        <v>#REF!</v>
      </c>
    </row>
    <row r="21" spans="2:12" ht="15" customHeight="1" x14ac:dyDescent="0.3">
      <c r="B21" s="229"/>
      <c r="C21" s="229" t="s">
        <v>341</v>
      </c>
      <c r="D21" s="229" t="s">
        <v>342</v>
      </c>
      <c r="E21" s="229" t="s">
        <v>316</v>
      </c>
      <c r="F21" s="229" t="s">
        <v>288</v>
      </c>
      <c r="G21" s="229" t="s">
        <v>309</v>
      </c>
      <c r="H21" s="352">
        <v>14</v>
      </c>
      <c r="I21" s="292">
        <v>69</v>
      </c>
      <c r="J21" s="228" t="s">
        <v>343</v>
      </c>
      <c r="K21" s="239"/>
      <c r="L21" s="64" t="e">
        <f>K21*#REF!</f>
        <v>#REF!</v>
      </c>
    </row>
    <row r="22" spans="2:12" ht="15" customHeight="1" x14ac:dyDescent="0.3">
      <c r="B22" s="48" t="s">
        <v>344</v>
      </c>
      <c r="C22" s="42"/>
      <c r="D22" s="48" t="s">
        <v>345</v>
      </c>
      <c r="E22" s="42"/>
      <c r="F22" s="42"/>
      <c r="G22" s="42"/>
      <c r="H22" s="353"/>
      <c r="I22" s="343"/>
      <c r="J22" s="43"/>
      <c r="K22" s="240"/>
      <c r="L22" s="39" t="e">
        <f>SUM(L10:L21)</f>
        <v>#REF!</v>
      </c>
    </row>
    <row r="23" spans="2:12" ht="15" customHeight="1" x14ac:dyDescent="0.3">
      <c r="B23" s="229"/>
      <c r="C23" s="229" t="s">
        <v>346</v>
      </c>
      <c r="D23" s="229" t="s">
        <v>347</v>
      </c>
      <c r="E23" s="229" t="s">
        <v>316</v>
      </c>
      <c r="F23" s="229" t="s">
        <v>348</v>
      </c>
      <c r="G23" s="229" t="s">
        <v>309</v>
      </c>
      <c r="H23" s="320">
        <v>179</v>
      </c>
      <c r="I23" s="292">
        <v>349</v>
      </c>
      <c r="J23" s="228" t="s">
        <v>349</v>
      </c>
      <c r="K23" s="239"/>
      <c r="L23" s="64" t="e">
        <f>K23*#REF!</f>
        <v>#REF!</v>
      </c>
    </row>
    <row r="24" spans="2:12" ht="15" customHeight="1" x14ac:dyDescent="0.3">
      <c r="B24" s="229"/>
      <c r="C24" s="229" t="s">
        <v>350</v>
      </c>
      <c r="D24" s="229" t="s">
        <v>347</v>
      </c>
      <c r="E24" s="229" t="s">
        <v>316</v>
      </c>
      <c r="F24" s="229" t="s">
        <v>351</v>
      </c>
      <c r="G24" s="229" t="s">
        <v>309</v>
      </c>
      <c r="H24" s="320">
        <v>179</v>
      </c>
      <c r="I24" s="292">
        <v>349</v>
      </c>
      <c r="J24" s="228" t="s">
        <v>352</v>
      </c>
      <c r="K24" s="239"/>
      <c r="L24" s="64" t="e">
        <f>K24*#REF!</f>
        <v>#REF!</v>
      </c>
    </row>
    <row r="25" spans="2:12" ht="15" customHeight="1" x14ac:dyDescent="0.3">
      <c r="B25" s="229"/>
      <c r="C25" s="229" t="s">
        <v>353</v>
      </c>
      <c r="D25" s="229" t="s">
        <v>347</v>
      </c>
      <c r="E25" s="229" t="s">
        <v>316</v>
      </c>
      <c r="F25" s="229" t="s">
        <v>354</v>
      </c>
      <c r="G25" s="229" t="s">
        <v>309</v>
      </c>
      <c r="H25" s="320">
        <v>179</v>
      </c>
      <c r="I25" s="292">
        <v>349</v>
      </c>
      <c r="J25" s="228" t="s">
        <v>355</v>
      </c>
      <c r="K25" s="239"/>
      <c r="L25" s="64" t="e">
        <f>K25*#REF!</f>
        <v>#REF!</v>
      </c>
    </row>
    <row r="26" spans="2:12" ht="15" customHeight="1" x14ac:dyDescent="0.3">
      <c r="B26" s="229"/>
      <c r="C26" s="229" t="s">
        <v>356</v>
      </c>
      <c r="D26" s="229" t="s">
        <v>347</v>
      </c>
      <c r="E26" s="229" t="s">
        <v>316</v>
      </c>
      <c r="F26" s="229" t="s">
        <v>357</v>
      </c>
      <c r="G26" s="229" t="s">
        <v>309</v>
      </c>
      <c r="H26" s="320">
        <v>179</v>
      </c>
      <c r="I26" s="292">
        <v>349</v>
      </c>
      <c r="J26" s="228" t="s">
        <v>358</v>
      </c>
      <c r="K26" s="239"/>
      <c r="L26" s="64" t="e">
        <f>K26*#REF!</f>
        <v>#REF!</v>
      </c>
    </row>
    <row r="27" spans="2:12" ht="15" customHeight="1" x14ac:dyDescent="0.3">
      <c r="B27" s="229"/>
      <c r="C27" s="229" t="s">
        <v>359</v>
      </c>
      <c r="D27" s="229" t="s">
        <v>347</v>
      </c>
      <c r="E27" s="229" t="s">
        <v>316</v>
      </c>
      <c r="F27" s="229" t="s">
        <v>360</v>
      </c>
      <c r="G27" s="229" t="s">
        <v>309</v>
      </c>
      <c r="H27" s="320">
        <v>179</v>
      </c>
      <c r="I27" s="292">
        <v>349</v>
      </c>
      <c r="J27" s="228" t="s">
        <v>361</v>
      </c>
      <c r="K27" s="239"/>
      <c r="L27" s="64" t="e">
        <f>K27*#REF!</f>
        <v>#REF!</v>
      </c>
    </row>
    <row r="28" spans="2:12" ht="15" customHeight="1" x14ac:dyDescent="0.3">
      <c r="B28" s="229"/>
      <c r="C28" s="229" t="s">
        <v>362</v>
      </c>
      <c r="D28" s="229" t="s">
        <v>347</v>
      </c>
      <c r="E28" s="229" t="s">
        <v>316</v>
      </c>
      <c r="F28" s="229" t="s">
        <v>363</v>
      </c>
      <c r="G28" s="229" t="s">
        <v>309</v>
      </c>
      <c r="H28" s="320">
        <v>179</v>
      </c>
      <c r="I28" s="292">
        <v>349</v>
      </c>
      <c r="J28" s="228" t="s">
        <v>364</v>
      </c>
      <c r="K28" s="239"/>
      <c r="L28" s="64" t="e">
        <f>K28*#REF!</f>
        <v>#REF!</v>
      </c>
    </row>
    <row r="29" spans="2:12" ht="15" customHeight="1" x14ac:dyDescent="0.3">
      <c r="B29" s="229"/>
      <c r="C29" s="229" t="s">
        <v>365</v>
      </c>
      <c r="D29" s="229" t="s">
        <v>347</v>
      </c>
      <c r="E29" s="229" t="s">
        <v>316</v>
      </c>
      <c r="F29" s="229" t="s">
        <v>366</v>
      </c>
      <c r="G29" s="229" t="s">
        <v>309</v>
      </c>
      <c r="H29" s="320">
        <v>179</v>
      </c>
      <c r="I29" s="292">
        <v>349</v>
      </c>
      <c r="J29" s="228" t="s">
        <v>367</v>
      </c>
      <c r="K29" s="239"/>
      <c r="L29" s="64" t="e">
        <f>K29*#REF!</f>
        <v>#REF!</v>
      </c>
    </row>
    <row r="30" spans="2:12" ht="15" customHeight="1" x14ac:dyDescent="0.3">
      <c r="B30" s="229"/>
      <c r="C30" s="229" t="s">
        <v>368</v>
      </c>
      <c r="D30" s="229" t="s">
        <v>347</v>
      </c>
      <c r="E30" s="229" t="s">
        <v>316</v>
      </c>
      <c r="F30" s="229" t="s">
        <v>369</v>
      </c>
      <c r="G30" s="229" t="s">
        <v>309</v>
      </c>
      <c r="H30" s="320">
        <v>179</v>
      </c>
      <c r="I30" s="292">
        <v>349</v>
      </c>
      <c r="J30" s="228" t="s">
        <v>370</v>
      </c>
      <c r="K30" s="239"/>
      <c r="L30" s="64" t="e">
        <f>K30*#REF!</f>
        <v>#REF!</v>
      </c>
    </row>
    <row r="31" spans="2:12" ht="15" customHeight="1" x14ac:dyDescent="0.3">
      <c r="B31" s="229"/>
      <c r="C31" s="229" t="s">
        <v>371</v>
      </c>
      <c r="D31" s="229" t="s">
        <v>347</v>
      </c>
      <c r="E31" s="229" t="s">
        <v>316</v>
      </c>
      <c r="F31" s="229" t="s">
        <v>372</v>
      </c>
      <c r="G31" s="229" t="s">
        <v>309</v>
      </c>
      <c r="H31" s="320">
        <v>179</v>
      </c>
      <c r="I31" s="292">
        <v>349</v>
      </c>
      <c r="J31" s="228" t="s">
        <v>373</v>
      </c>
      <c r="K31" s="239"/>
      <c r="L31" s="64" t="e">
        <f>K31*#REF!</f>
        <v>#REF!</v>
      </c>
    </row>
    <row r="32" spans="2:12" ht="15" customHeight="1" x14ac:dyDescent="0.3">
      <c r="B32" s="229"/>
      <c r="C32" s="229" t="s">
        <v>374</v>
      </c>
      <c r="D32" s="229" t="s">
        <v>347</v>
      </c>
      <c r="E32" s="229" t="s">
        <v>316</v>
      </c>
      <c r="F32" s="229" t="s">
        <v>375</v>
      </c>
      <c r="G32" s="229" t="s">
        <v>309</v>
      </c>
      <c r="H32" s="320">
        <v>179</v>
      </c>
      <c r="I32" s="292">
        <v>349</v>
      </c>
      <c r="J32" s="228" t="s">
        <v>376</v>
      </c>
      <c r="K32" s="239"/>
      <c r="L32" s="64" t="e">
        <f>K32*#REF!</f>
        <v>#REF!</v>
      </c>
    </row>
    <row r="33" spans="2:12" ht="15" customHeight="1" x14ac:dyDescent="0.3">
      <c r="B33" s="229"/>
      <c r="C33" s="229" t="s">
        <v>377</v>
      </c>
      <c r="D33" s="229" t="s">
        <v>347</v>
      </c>
      <c r="E33" s="229" t="s">
        <v>316</v>
      </c>
      <c r="F33" s="229" t="s">
        <v>378</v>
      </c>
      <c r="G33" s="229" t="s">
        <v>309</v>
      </c>
      <c r="H33" s="320">
        <v>179</v>
      </c>
      <c r="I33" s="292">
        <v>349</v>
      </c>
      <c r="J33" s="228" t="s">
        <v>379</v>
      </c>
      <c r="K33" s="239"/>
      <c r="L33" s="64" t="e">
        <f>K33*#REF!</f>
        <v>#REF!</v>
      </c>
    </row>
    <row r="34" spans="2:12" ht="15" customHeight="1" x14ac:dyDescent="0.3">
      <c r="B34" s="229"/>
      <c r="C34" s="229" t="s">
        <v>380</v>
      </c>
      <c r="D34" s="229" t="s">
        <v>347</v>
      </c>
      <c r="E34" s="229" t="s">
        <v>316</v>
      </c>
      <c r="F34" s="229" t="s">
        <v>381</v>
      </c>
      <c r="G34" s="229" t="s">
        <v>309</v>
      </c>
      <c r="H34" s="320">
        <v>179</v>
      </c>
      <c r="I34" s="292">
        <v>349</v>
      </c>
      <c r="J34" s="228" t="s">
        <v>382</v>
      </c>
      <c r="K34" s="239"/>
      <c r="L34" s="64" t="e">
        <f>K34*#REF!</f>
        <v>#REF!</v>
      </c>
    </row>
    <row r="35" spans="2:12" ht="15" customHeight="1" x14ac:dyDescent="0.3">
      <c r="B35" s="229"/>
      <c r="C35" s="229" t="s">
        <v>383</v>
      </c>
      <c r="D35" s="229" t="s">
        <v>347</v>
      </c>
      <c r="E35" s="229" t="s">
        <v>316</v>
      </c>
      <c r="F35" s="229" t="s">
        <v>384</v>
      </c>
      <c r="G35" s="229" t="s">
        <v>309</v>
      </c>
      <c r="H35" s="320">
        <v>179</v>
      </c>
      <c r="I35" s="292">
        <v>349</v>
      </c>
      <c r="J35" s="228" t="s">
        <v>385</v>
      </c>
      <c r="K35" s="239"/>
      <c r="L35" s="64" t="e">
        <f>K35*#REF!</f>
        <v>#REF!</v>
      </c>
    </row>
    <row r="36" spans="2:12" ht="15" customHeight="1" x14ac:dyDescent="0.3">
      <c r="B36" s="229"/>
      <c r="C36" s="229" t="s">
        <v>386</v>
      </c>
      <c r="D36" s="229" t="s">
        <v>347</v>
      </c>
      <c r="E36" s="229" t="s">
        <v>316</v>
      </c>
      <c r="F36" s="229" t="s">
        <v>387</v>
      </c>
      <c r="G36" s="229" t="s">
        <v>309</v>
      </c>
      <c r="H36" s="320">
        <v>179</v>
      </c>
      <c r="I36" s="292">
        <v>349</v>
      </c>
      <c r="J36" s="228" t="s">
        <v>388</v>
      </c>
      <c r="K36" s="239"/>
      <c r="L36" s="64" t="e">
        <f>K36*#REF!</f>
        <v>#REF!</v>
      </c>
    </row>
    <row r="37" spans="2:12" ht="15" customHeight="1" x14ac:dyDescent="0.3">
      <c r="B37" s="229"/>
      <c r="C37" s="229" t="s">
        <v>389</v>
      </c>
      <c r="D37" s="229" t="s">
        <v>347</v>
      </c>
      <c r="E37" s="229" t="s">
        <v>316</v>
      </c>
      <c r="F37" s="229" t="s">
        <v>390</v>
      </c>
      <c r="G37" s="229" t="s">
        <v>309</v>
      </c>
      <c r="H37" s="320">
        <v>179</v>
      </c>
      <c r="I37" s="292">
        <v>349</v>
      </c>
      <c r="J37" s="228" t="s">
        <v>391</v>
      </c>
      <c r="K37" s="239"/>
      <c r="L37" s="64" t="e">
        <f>K37*#REF!</f>
        <v>#REF!</v>
      </c>
    </row>
    <row r="38" spans="2:12" ht="15" customHeight="1" x14ac:dyDescent="0.3">
      <c r="B38" s="229"/>
      <c r="C38" s="229" t="s">
        <v>392</v>
      </c>
      <c r="D38" s="229" t="s">
        <v>347</v>
      </c>
      <c r="E38" s="229" t="s">
        <v>316</v>
      </c>
      <c r="F38" s="229" t="s">
        <v>393</v>
      </c>
      <c r="G38" s="229" t="s">
        <v>309</v>
      </c>
      <c r="H38" s="320">
        <v>179</v>
      </c>
      <c r="I38" s="292">
        <v>349</v>
      </c>
      <c r="J38" s="228" t="s">
        <v>394</v>
      </c>
      <c r="K38" s="239"/>
      <c r="L38" s="64" t="e">
        <f>K38*#REF!</f>
        <v>#REF!</v>
      </c>
    </row>
    <row r="39" spans="2:12" ht="15" customHeight="1" x14ac:dyDescent="0.3">
      <c r="B39" s="229"/>
      <c r="C39" s="229" t="s">
        <v>395</v>
      </c>
      <c r="D39" s="229" t="s">
        <v>347</v>
      </c>
      <c r="E39" s="229" t="s">
        <v>316</v>
      </c>
      <c r="F39" s="229" t="s">
        <v>396</v>
      </c>
      <c r="G39" s="229" t="s">
        <v>309</v>
      </c>
      <c r="H39" s="320">
        <v>179</v>
      </c>
      <c r="I39" s="292">
        <v>349</v>
      </c>
      <c r="J39" s="228" t="s">
        <v>397</v>
      </c>
      <c r="K39" s="239"/>
      <c r="L39" s="64" t="e">
        <f>K39*#REF!</f>
        <v>#REF!</v>
      </c>
    </row>
    <row r="40" spans="2:12" ht="15" customHeight="1" x14ac:dyDescent="0.3">
      <c r="B40" s="229"/>
      <c r="C40" s="229" t="s">
        <v>398</v>
      </c>
      <c r="D40" s="229" t="s">
        <v>347</v>
      </c>
      <c r="E40" s="229" t="s">
        <v>316</v>
      </c>
      <c r="F40" s="229" t="s">
        <v>399</v>
      </c>
      <c r="G40" s="229" t="s">
        <v>309</v>
      </c>
      <c r="H40" s="320">
        <v>179</v>
      </c>
      <c r="I40" s="292">
        <v>349</v>
      </c>
      <c r="J40" s="228" t="s">
        <v>400</v>
      </c>
      <c r="K40" s="239"/>
      <c r="L40" s="64" t="e">
        <f>K40*#REF!</f>
        <v>#REF!</v>
      </c>
    </row>
    <row r="41" spans="2:12" ht="15" customHeight="1" x14ac:dyDescent="0.3">
      <c r="B41" s="59" t="s">
        <v>401</v>
      </c>
      <c r="C41" s="60"/>
      <c r="D41" s="59" t="s">
        <v>345</v>
      </c>
      <c r="E41" s="60"/>
      <c r="F41" s="60"/>
      <c r="G41" s="60"/>
      <c r="H41" s="354"/>
      <c r="I41" s="344"/>
      <c r="J41" s="61"/>
      <c r="K41" s="241"/>
      <c r="L41" s="62" t="e">
        <f>SUM(L23:L40)</f>
        <v>#REF!</v>
      </c>
    </row>
    <row r="42" spans="2:12" ht="15" customHeight="1" x14ac:dyDescent="0.3">
      <c r="B42" s="229"/>
      <c r="C42" s="229" t="s">
        <v>402</v>
      </c>
      <c r="D42" s="229" t="s">
        <v>403</v>
      </c>
      <c r="E42" s="229" t="s">
        <v>316</v>
      </c>
      <c r="F42" s="229" t="s">
        <v>348</v>
      </c>
      <c r="G42" s="229" t="s">
        <v>309</v>
      </c>
      <c r="H42" s="320">
        <v>109</v>
      </c>
      <c r="I42" s="292">
        <v>249</v>
      </c>
      <c r="J42" s="228" t="s">
        <v>404</v>
      </c>
      <c r="K42" s="239"/>
      <c r="L42" s="64" t="e">
        <f>K42*#REF!</f>
        <v>#REF!</v>
      </c>
    </row>
    <row r="43" spans="2:12" ht="15" customHeight="1" x14ac:dyDescent="0.3">
      <c r="B43" s="229"/>
      <c r="C43" s="229" t="s">
        <v>405</v>
      </c>
      <c r="D43" s="229" t="s">
        <v>403</v>
      </c>
      <c r="E43" s="229" t="s">
        <v>316</v>
      </c>
      <c r="F43" s="229" t="s">
        <v>354</v>
      </c>
      <c r="G43" s="229" t="s">
        <v>309</v>
      </c>
      <c r="H43" s="320">
        <v>109</v>
      </c>
      <c r="I43" s="292">
        <v>249</v>
      </c>
      <c r="J43" s="228" t="s">
        <v>406</v>
      </c>
      <c r="K43" s="239"/>
      <c r="L43" s="64" t="e">
        <f>K43*#REF!</f>
        <v>#REF!</v>
      </c>
    </row>
    <row r="44" spans="2:12" ht="15" customHeight="1" x14ac:dyDescent="0.3">
      <c r="B44" s="229"/>
      <c r="C44" s="229" t="s">
        <v>407</v>
      </c>
      <c r="D44" s="229" t="s">
        <v>403</v>
      </c>
      <c r="E44" s="229" t="s">
        <v>316</v>
      </c>
      <c r="F44" s="229" t="s">
        <v>360</v>
      </c>
      <c r="G44" s="229" t="s">
        <v>309</v>
      </c>
      <c r="H44" s="320">
        <v>109</v>
      </c>
      <c r="I44" s="292">
        <v>249</v>
      </c>
      <c r="J44" s="228" t="s">
        <v>408</v>
      </c>
      <c r="K44" s="239"/>
      <c r="L44" s="64" t="e">
        <f>K44*#REF!</f>
        <v>#REF!</v>
      </c>
    </row>
    <row r="45" spans="2:12" ht="15" customHeight="1" x14ac:dyDescent="0.3">
      <c r="B45" s="229"/>
      <c r="C45" s="229" t="s">
        <v>409</v>
      </c>
      <c r="D45" s="229" t="s">
        <v>403</v>
      </c>
      <c r="E45" s="229" t="s">
        <v>316</v>
      </c>
      <c r="F45" s="229" t="s">
        <v>366</v>
      </c>
      <c r="G45" s="229" t="s">
        <v>309</v>
      </c>
      <c r="H45" s="320">
        <v>109</v>
      </c>
      <c r="I45" s="292">
        <v>249</v>
      </c>
      <c r="J45" s="228" t="s">
        <v>410</v>
      </c>
      <c r="K45" s="239"/>
      <c r="L45" s="64" t="e">
        <f>K45*#REF!</f>
        <v>#REF!</v>
      </c>
    </row>
    <row r="46" spans="2:12" ht="15" customHeight="1" x14ac:dyDescent="0.3">
      <c r="B46" s="229"/>
      <c r="C46" s="229" t="s">
        <v>411</v>
      </c>
      <c r="D46" s="229" t="s">
        <v>403</v>
      </c>
      <c r="E46" s="229" t="s">
        <v>316</v>
      </c>
      <c r="F46" s="229" t="s">
        <v>372</v>
      </c>
      <c r="G46" s="229" t="s">
        <v>309</v>
      </c>
      <c r="H46" s="320">
        <v>109</v>
      </c>
      <c r="I46" s="292">
        <v>249</v>
      </c>
      <c r="J46" s="228" t="s">
        <v>412</v>
      </c>
      <c r="K46" s="239"/>
      <c r="L46" s="64" t="e">
        <f>K46*#REF!</f>
        <v>#REF!</v>
      </c>
    </row>
    <row r="47" spans="2:12" ht="15" customHeight="1" x14ac:dyDescent="0.3">
      <c r="B47" s="229"/>
      <c r="C47" s="229" t="s">
        <v>413</v>
      </c>
      <c r="D47" s="229" t="s">
        <v>403</v>
      </c>
      <c r="E47" s="229" t="s">
        <v>316</v>
      </c>
      <c r="F47" s="229" t="s">
        <v>378</v>
      </c>
      <c r="G47" s="229" t="s">
        <v>309</v>
      </c>
      <c r="H47" s="320">
        <v>109</v>
      </c>
      <c r="I47" s="292">
        <v>249</v>
      </c>
      <c r="J47" s="228" t="s">
        <v>414</v>
      </c>
      <c r="K47" s="239"/>
      <c r="L47" s="64" t="e">
        <f>K47*#REF!</f>
        <v>#REF!</v>
      </c>
    </row>
    <row r="48" spans="2:12" ht="15" customHeight="1" x14ac:dyDescent="0.3">
      <c r="B48" s="229"/>
      <c r="C48" s="229" t="s">
        <v>415</v>
      </c>
      <c r="D48" s="229" t="s">
        <v>403</v>
      </c>
      <c r="E48" s="229" t="s">
        <v>316</v>
      </c>
      <c r="F48" s="229" t="s">
        <v>384</v>
      </c>
      <c r="G48" s="229" t="s">
        <v>309</v>
      </c>
      <c r="H48" s="320">
        <v>109</v>
      </c>
      <c r="I48" s="292">
        <v>249</v>
      </c>
      <c r="J48" s="228" t="s">
        <v>416</v>
      </c>
      <c r="K48" s="239"/>
      <c r="L48" s="64" t="e">
        <f>K48*#REF!</f>
        <v>#REF!</v>
      </c>
    </row>
    <row r="49" spans="2:12" ht="15" customHeight="1" x14ac:dyDescent="0.3">
      <c r="B49" s="229"/>
      <c r="C49" s="229" t="s">
        <v>417</v>
      </c>
      <c r="D49" s="229" t="s">
        <v>403</v>
      </c>
      <c r="E49" s="229" t="s">
        <v>316</v>
      </c>
      <c r="F49" s="229" t="s">
        <v>390</v>
      </c>
      <c r="G49" s="229" t="s">
        <v>309</v>
      </c>
      <c r="H49" s="320">
        <v>109</v>
      </c>
      <c r="I49" s="292">
        <v>249</v>
      </c>
      <c r="J49" s="228" t="s">
        <v>418</v>
      </c>
      <c r="K49" s="239"/>
      <c r="L49" s="64" t="e">
        <f>K49*#REF!</f>
        <v>#REF!</v>
      </c>
    </row>
    <row r="50" spans="2:12" ht="15" customHeight="1" x14ac:dyDescent="0.3">
      <c r="B50" s="229"/>
      <c r="C50" s="229" t="s">
        <v>419</v>
      </c>
      <c r="D50" s="229" t="s">
        <v>403</v>
      </c>
      <c r="E50" s="229" t="s">
        <v>316</v>
      </c>
      <c r="F50" s="229" t="s">
        <v>396</v>
      </c>
      <c r="G50" s="229" t="s">
        <v>309</v>
      </c>
      <c r="H50" s="320">
        <v>109</v>
      </c>
      <c r="I50" s="292">
        <v>249</v>
      </c>
      <c r="J50" s="228" t="s">
        <v>420</v>
      </c>
      <c r="K50" s="239"/>
      <c r="L50" s="64" t="e">
        <f>K50*#REF!</f>
        <v>#REF!</v>
      </c>
    </row>
    <row r="51" spans="2:12" ht="15" customHeight="1" x14ac:dyDescent="0.3">
      <c r="B51" s="229"/>
      <c r="C51" s="229" t="s">
        <v>421</v>
      </c>
      <c r="D51" s="229" t="s">
        <v>403</v>
      </c>
      <c r="E51" s="229" t="s">
        <v>316</v>
      </c>
      <c r="F51" s="229" t="s">
        <v>399</v>
      </c>
      <c r="G51" s="229" t="s">
        <v>309</v>
      </c>
      <c r="H51" s="320">
        <v>109</v>
      </c>
      <c r="I51" s="292">
        <v>249</v>
      </c>
      <c r="J51" s="228" t="s">
        <v>422</v>
      </c>
      <c r="K51" s="239"/>
      <c r="L51" s="64" t="e">
        <f>K51*#REF!</f>
        <v>#REF!</v>
      </c>
    </row>
    <row r="52" spans="2:12" s="281" customFormat="1" ht="15" customHeight="1" x14ac:dyDescent="0.25">
      <c r="B52" s="287" t="s">
        <v>423</v>
      </c>
      <c r="C52" s="288"/>
      <c r="D52" s="287" t="s">
        <v>345</v>
      </c>
      <c r="E52" s="288"/>
      <c r="F52" s="288"/>
      <c r="G52" s="288"/>
      <c r="H52" s="355"/>
      <c r="I52" s="345"/>
      <c r="J52" s="289"/>
      <c r="K52" s="290"/>
      <c r="L52" s="291"/>
    </row>
    <row r="53" spans="2:12" ht="15" customHeight="1" x14ac:dyDescent="0.3">
      <c r="B53" s="229"/>
      <c r="C53" s="229" t="s">
        <v>1025</v>
      </c>
      <c r="D53" s="229" t="s">
        <v>1026</v>
      </c>
      <c r="E53" s="229" t="s">
        <v>426</v>
      </c>
      <c r="F53" s="229" t="s">
        <v>348</v>
      </c>
      <c r="G53" s="229" t="s">
        <v>309</v>
      </c>
      <c r="H53" s="320">
        <v>92</v>
      </c>
      <c r="I53" s="292">
        <v>169</v>
      </c>
      <c r="J53" s="228" t="s">
        <v>427</v>
      </c>
      <c r="K53" s="236"/>
      <c r="L53" s="64" t="e">
        <f>K53*#REF!</f>
        <v>#REF!</v>
      </c>
    </row>
    <row r="54" spans="2:12" ht="15" customHeight="1" x14ac:dyDescent="0.3">
      <c r="B54" s="229"/>
      <c r="C54" s="229" t="s">
        <v>1027</v>
      </c>
      <c r="D54" s="229" t="s">
        <v>1026</v>
      </c>
      <c r="E54" s="229" t="s">
        <v>426</v>
      </c>
      <c r="F54" s="229" t="s">
        <v>354</v>
      </c>
      <c r="G54" s="229" t="s">
        <v>309</v>
      </c>
      <c r="H54" s="320">
        <v>92</v>
      </c>
      <c r="I54" s="292">
        <v>169</v>
      </c>
      <c r="J54" s="228" t="s">
        <v>429</v>
      </c>
      <c r="K54" s="236"/>
      <c r="L54" s="64" t="e">
        <f>K54*#REF!</f>
        <v>#REF!</v>
      </c>
    </row>
    <row r="55" spans="2:12" ht="15" customHeight="1" x14ac:dyDescent="0.3">
      <c r="B55" s="229"/>
      <c r="C55" s="229" t="s">
        <v>1028</v>
      </c>
      <c r="D55" s="229" t="s">
        <v>1026</v>
      </c>
      <c r="E55" s="229" t="s">
        <v>426</v>
      </c>
      <c r="F55" s="229" t="s">
        <v>360</v>
      </c>
      <c r="G55" s="229" t="s">
        <v>309</v>
      </c>
      <c r="H55" s="320">
        <v>92</v>
      </c>
      <c r="I55" s="292">
        <v>169</v>
      </c>
      <c r="J55" s="228" t="s">
        <v>431</v>
      </c>
      <c r="K55" s="236"/>
      <c r="L55" s="64" t="e">
        <f>K55*#REF!</f>
        <v>#REF!</v>
      </c>
    </row>
    <row r="56" spans="2:12" ht="15" customHeight="1" x14ac:dyDescent="0.3">
      <c r="B56" s="229"/>
      <c r="C56" s="229" t="s">
        <v>1030</v>
      </c>
      <c r="D56" s="229" t="s">
        <v>1026</v>
      </c>
      <c r="E56" s="229" t="s">
        <v>426</v>
      </c>
      <c r="F56" s="229" t="s">
        <v>366</v>
      </c>
      <c r="G56" s="229" t="s">
        <v>309</v>
      </c>
      <c r="H56" s="320">
        <v>92</v>
      </c>
      <c r="I56" s="292">
        <v>169</v>
      </c>
      <c r="J56" s="228" t="s">
        <v>433</v>
      </c>
      <c r="K56" s="236"/>
      <c r="L56" s="64" t="e">
        <f>K56*#REF!</f>
        <v>#REF!</v>
      </c>
    </row>
    <row r="57" spans="2:12" ht="15" customHeight="1" x14ac:dyDescent="0.3">
      <c r="B57" s="229"/>
      <c r="C57" s="229" t="s">
        <v>1031</v>
      </c>
      <c r="D57" s="229" t="s">
        <v>1026</v>
      </c>
      <c r="E57" s="229" t="s">
        <v>426</v>
      </c>
      <c r="F57" s="229" t="s">
        <v>372</v>
      </c>
      <c r="G57" s="229" t="s">
        <v>309</v>
      </c>
      <c r="H57" s="320">
        <v>92</v>
      </c>
      <c r="I57" s="292">
        <v>169</v>
      </c>
      <c r="J57" s="228" t="s">
        <v>435</v>
      </c>
      <c r="K57" s="236"/>
      <c r="L57" s="64" t="e">
        <f>K57*#REF!</f>
        <v>#REF!</v>
      </c>
    </row>
    <row r="58" spans="2:12" ht="15" customHeight="1" x14ac:dyDescent="0.3">
      <c r="B58" s="229"/>
      <c r="C58" s="229" t="s">
        <v>1032</v>
      </c>
      <c r="D58" s="229" t="s">
        <v>1026</v>
      </c>
      <c r="E58" s="229" t="s">
        <v>426</v>
      </c>
      <c r="F58" s="229" t="s">
        <v>378</v>
      </c>
      <c r="G58" s="229" t="s">
        <v>309</v>
      </c>
      <c r="H58" s="320">
        <v>92</v>
      </c>
      <c r="I58" s="292">
        <v>169</v>
      </c>
      <c r="J58" s="228" t="s">
        <v>437</v>
      </c>
      <c r="K58" s="236"/>
      <c r="L58" s="64" t="e">
        <f>K58*#REF!</f>
        <v>#REF!</v>
      </c>
    </row>
    <row r="59" spans="2:12" ht="15" customHeight="1" x14ac:dyDescent="0.3">
      <c r="B59" s="229"/>
      <c r="C59" s="229" t="s">
        <v>1033</v>
      </c>
      <c r="D59" s="229" t="s">
        <v>1026</v>
      </c>
      <c r="E59" s="229" t="s">
        <v>426</v>
      </c>
      <c r="F59" s="229" t="s">
        <v>384</v>
      </c>
      <c r="G59" s="229" t="s">
        <v>309</v>
      </c>
      <c r="H59" s="320">
        <v>92</v>
      </c>
      <c r="I59" s="292">
        <v>169</v>
      </c>
      <c r="J59" s="228" t="s">
        <v>439</v>
      </c>
      <c r="K59" s="236"/>
      <c r="L59" s="64" t="e">
        <f>K59*#REF!</f>
        <v>#REF!</v>
      </c>
    </row>
    <row r="60" spans="2:12" ht="15" customHeight="1" x14ac:dyDescent="0.3">
      <c r="B60" s="229"/>
      <c r="C60" s="229" t="s">
        <v>1034</v>
      </c>
      <c r="D60" s="229" t="s">
        <v>1026</v>
      </c>
      <c r="E60" s="229" t="s">
        <v>426</v>
      </c>
      <c r="F60" s="229" t="s">
        <v>390</v>
      </c>
      <c r="G60" s="229" t="s">
        <v>309</v>
      </c>
      <c r="H60" s="320">
        <v>92</v>
      </c>
      <c r="I60" s="292">
        <v>169</v>
      </c>
      <c r="J60" s="228" t="s">
        <v>441</v>
      </c>
      <c r="K60" s="236"/>
      <c r="L60" s="64" t="e">
        <f>K60*#REF!</f>
        <v>#REF!</v>
      </c>
    </row>
    <row r="61" spans="2:12" ht="15" customHeight="1" x14ac:dyDescent="0.3">
      <c r="B61" s="229"/>
      <c r="C61" s="229" t="s">
        <v>1035</v>
      </c>
      <c r="D61" s="229" t="s">
        <v>1026</v>
      </c>
      <c r="E61" s="229" t="s">
        <v>426</v>
      </c>
      <c r="F61" s="229" t="s">
        <v>396</v>
      </c>
      <c r="G61" s="229" t="s">
        <v>309</v>
      </c>
      <c r="H61" s="320">
        <v>92</v>
      </c>
      <c r="I61" s="292">
        <v>169</v>
      </c>
      <c r="J61" s="228" t="s">
        <v>443</v>
      </c>
      <c r="K61" s="236"/>
      <c r="L61" s="64" t="e">
        <f>K61*#REF!</f>
        <v>#REF!</v>
      </c>
    </row>
    <row r="62" spans="2:12" ht="15" customHeight="1" x14ac:dyDescent="0.3">
      <c r="B62" s="229"/>
      <c r="C62" s="229" t="s">
        <v>1036</v>
      </c>
      <c r="D62" s="229" t="s">
        <v>1029</v>
      </c>
      <c r="E62" s="229" t="s">
        <v>426</v>
      </c>
      <c r="F62" s="229" t="s">
        <v>399</v>
      </c>
      <c r="G62" s="229" t="s">
        <v>309</v>
      </c>
      <c r="H62" s="320">
        <v>92</v>
      </c>
      <c r="I62" s="292">
        <v>169</v>
      </c>
      <c r="J62" s="228" t="s">
        <v>446</v>
      </c>
      <c r="K62" s="236"/>
      <c r="L62" s="64" t="e">
        <f>K62*#REF!</f>
        <v>#REF!</v>
      </c>
    </row>
    <row r="63" spans="2:12" ht="15" customHeight="1" x14ac:dyDescent="0.3">
      <c r="B63" s="38" t="s">
        <v>423</v>
      </c>
      <c r="C63" s="37"/>
      <c r="D63" s="38" t="s">
        <v>345</v>
      </c>
      <c r="E63" s="37"/>
      <c r="F63" s="37"/>
      <c r="G63" s="37"/>
      <c r="H63" s="356"/>
      <c r="I63" s="346"/>
      <c r="J63" s="36"/>
      <c r="K63" s="242"/>
      <c r="L63" s="41" t="e">
        <f>SUM(L42:L51)</f>
        <v>#REF!</v>
      </c>
    </row>
    <row r="64" spans="2:12" ht="15" customHeight="1" x14ac:dyDescent="0.3">
      <c r="B64" s="229"/>
      <c r="C64" s="229" t="s">
        <v>424</v>
      </c>
      <c r="D64" s="229" t="s">
        <v>425</v>
      </c>
      <c r="E64" s="229" t="s">
        <v>426</v>
      </c>
      <c r="F64" s="229" t="s">
        <v>348</v>
      </c>
      <c r="G64" s="229" t="s">
        <v>309</v>
      </c>
      <c r="H64" s="352"/>
      <c r="I64" s="292">
        <v>129</v>
      </c>
      <c r="J64" s="228" t="s">
        <v>427</v>
      </c>
      <c r="K64" s="236"/>
      <c r="L64" s="64" t="e">
        <f>K64*#REF!</f>
        <v>#REF!</v>
      </c>
    </row>
    <row r="65" spans="2:12" ht="15" customHeight="1" x14ac:dyDescent="0.3">
      <c r="B65" s="229"/>
      <c r="C65" s="229" t="s">
        <v>428</v>
      </c>
      <c r="D65" s="229" t="s">
        <v>425</v>
      </c>
      <c r="E65" s="229" t="s">
        <v>426</v>
      </c>
      <c r="F65" s="229" t="s">
        <v>354</v>
      </c>
      <c r="G65" s="229" t="s">
        <v>309</v>
      </c>
      <c r="H65" s="352"/>
      <c r="I65" s="292">
        <v>129</v>
      </c>
      <c r="J65" s="228" t="s">
        <v>429</v>
      </c>
      <c r="K65" s="236"/>
      <c r="L65" s="64" t="e">
        <f>K65*#REF!</f>
        <v>#REF!</v>
      </c>
    </row>
    <row r="66" spans="2:12" ht="15" customHeight="1" x14ac:dyDescent="0.3">
      <c r="B66" s="229"/>
      <c r="C66" s="229" t="s">
        <v>430</v>
      </c>
      <c r="D66" s="229" t="s">
        <v>425</v>
      </c>
      <c r="E66" s="229" t="s">
        <v>426</v>
      </c>
      <c r="F66" s="229" t="s">
        <v>360</v>
      </c>
      <c r="G66" s="229" t="s">
        <v>309</v>
      </c>
      <c r="H66" s="352"/>
      <c r="I66" s="292">
        <v>129</v>
      </c>
      <c r="J66" s="228" t="s">
        <v>431</v>
      </c>
      <c r="K66" s="236"/>
      <c r="L66" s="64" t="e">
        <f>K66*#REF!</f>
        <v>#REF!</v>
      </c>
    </row>
    <row r="67" spans="2:12" ht="15" customHeight="1" x14ac:dyDescent="0.3">
      <c r="B67" s="229"/>
      <c r="C67" s="229" t="s">
        <v>432</v>
      </c>
      <c r="D67" s="229" t="s">
        <v>425</v>
      </c>
      <c r="E67" s="229" t="s">
        <v>426</v>
      </c>
      <c r="F67" s="229" t="s">
        <v>366</v>
      </c>
      <c r="G67" s="229" t="s">
        <v>309</v>
      </c>
      <c r="H67" s="352"/>
      <c r="I67" s="292">
        <v>129</v>
      </c>
      <c r="J67" s="228" t="s">
        <v>433</v>
      </c>
      <c r="K67" s="236"/>
      <c r="L67" s="64" t="e">
        <f>K67*#REF!</f>
        <v>#REF!</v>
      </c>
    </row>
    <row r="68" spans="2:12" ht="15" customHeight="1" x14ac:dyDescent="0.3">
      <c r="B68" s="229"/>
      <c r="C68" s="229" t="s">
        <v>434</v>
      </c>
      <c r="D68" s="229" t="s">
        <v>425</v>
      </c>
      <c r="E68" s="229" t="s">
        <v>426</v>
      </c>
      <c r="F68" s="229" t="s">
        <v>372</v>
      </c>
      <c r="G68" s="229" t="s">
        <v>309</v>
      </c>
      <c r="H68" s="352"/>
      <c r="I68" s="292">
        <v>129</v>
      </c>
      <c r="J68" s="228" t="s">
        <v>435</v>
      </c>
      <c r="K68" s="236"/>
      <c r="L68" s="64" t="e">
        <f>K68*#REF!</f>
        <v>#REF!</v>
      </c>
    </row>
    <row r="69" spans="2:12" ht="15" customHeight="1" x14ac:dyDescent="0.3">
      <c r="B69" s="229"/>
      <c r="C69" s="229" t="s">
        <v>436</v>
      </c>
      <c r="D69" s="229" t="s">
        <v>425</v>
      </c>
      <c r="E69" s="229" t="s">
        <v>426</v>
      </c>
      <c r="F69" s="229" t="s">
        <v>378</v>
      </c>
      <c r="G69" s="229" t="s">
        <v>309</v>
      </c>
      <c r="H69" s="352"/>
      <c r="I69" s="292">
        <v>129</v>
      </c>
      <c r="J69" s="228" t="s">
        <v>437</v>
      </c>
      <c r="K69" s="236"/>
      <c r="L69" s="64" t="e">
        <f>K69*#REF!</f>
        <v>#REF!</v>
      </c>
    </row>
    <row r="70" spans="2:12" ht="15" customHeight="1" x14ac:dyDescent="0.3">
      <c r="B70" s="229"/>
      <c r="C70" s="229" t="s">
        <v>438</v>
      </c>
      <c r="D70" s="229" t="s">
        <v>425</v>
      </c>
      <c r="E70" s="229" t="s">
        <v>426</v>
      </c>
      <c r="F70" s="229" t="s">
        <v>384</v>
      </c>
      <c r="G70" s="229" t="s">
        <v>309</v>
      </c>
      <c r="H70" s="352"/>
      <c r="I70" s="292">
        <v>129</v>
      </c>
      <c r="J70" s="228" t="s">
        <v>439</v>
      </c>
      <c r="K70" s="236"/>
      <c r="L70" s="64" t="e">
        <f>K70*#REF!</f>
        <v>#REF!</v>
      </c>
    </row>
    <row r="71" spans="2:12" ht="15" customHeight="1" x14ac:dyDescent="0.3">
      <c r="B71" s="229"/>
      <c r="C71" s="229" t="s">
        <v>440</v>
      </c>
      <c r="D71" s="229" t="s">
        <v>425</v>
      </c>
      <c r="E71" s="229" t="s">
        <v>426</v>
      </c>
      <c r="F71" s="229" t="s">
        <v>390</v>
      </c>
      <c r="G71" s="229" t="s">
        <v>309</v>
      </c>
      <c r="H71" s="352"/>
      <c r="I71" s="292">
        <v>129</v>
      </c>
      <c r="J71" s="228" t="s">
        <v>441</v>
      </c>
      <c r="K71" s="236"/>
      <c r="L71" s="64" t="e">
        <f>K71*#REF!</f>
        <v>#REF!</v>
      </c>
    </row>
    <row r="72" spans="2:12" ht="15" customHeight="1" x14ac:dyDescent="0.3">
      <c r="B72" s="229"/>
      <c r="C72" s="229" t="s">
        <v>442</v>
      </c>
      <c r="D72" s="229" t="s">
        <v>425</v>
      </c>
      <c r="E72" s="229" t="s">
        <v>426</v>
      </c>
      <c r="F72" s="229" t="s">
        <v>396</v>
      </c>
      <c r="G72" s="229" t="s">
        <v>309</v>
      </c>
      <c r="H72" s="352"/>
      <c r="I72" s="292">
        <v>129</v>
      </c>
      <c r="J72" s="228" t="s">
        <v>443</v>
      </c>
      <c r="K72" s="236"/>
      <c r="L72" s="64"/>
    </row>
    <row r="73" spans="2:12" ht="15" customHeight="1" x14ac:dyDescent="0.3">
      <c r="B73" s="229"/>
      <c r="C73" s="229" t="s">
        <v>444</v>
      </c>
      <c r="D73" s="229" t="s">
        <v>445</v>
      </c>
      <c r="E73" s="229" t="s">
        <v>426</v>
      </c>
      <c r="F73" s="229" t="s">
        <v>399</v>
      </c>
      <c r="G73" s="229" t="s">
        <v>309</v>
      </c>
      <c r="H73" s="352"/>
      <c r="I73" s="292">
        <v>129</v>
      </c>
      <c r="J73" s="228" t="s">
        <v>446</v>
      </c>
      <c r="K73" s="236"/>
      <c r="L73" s="64"/>
    </row>
    <row r="74" spans="2:12" ht="15" customHeight="1" x14ac:dyDescent="0.3">
      <c r="B74" s="50" t="s">
        <v>447</v>
      </c>
      <c r="C74" s="51"/>
      <c r="D74" s="50" t="s">
        <v>345</v>
      </c>
      <c r="E74" s="51"/>
      <c r="F74" s="51"/>
      <c r="G74" s="51"/>
      <c r="H74" s="357"/>
      <c r="I74" s="347"/>
      <c r="J74" s="52"/>
      <c r="K74" s="243"/>
      <c r="L74" s="53"/>
    </row>
    <row r="75" spans="2:12" ht="15" customHeight="1" x14ac:dyDescent="0.3">
      <c r="B75" s="229"/>
      <c r="C75" s="229" t="s">
        <v>448</v>
      </c>
      <c r="D75" s="229" t="s">
        <v>449</v>
      </c>
      <c r="E75" s="229" t="s">
        <v>450</v>
      </c>
      <c r="F75" s="229" t="s">
        <v>348</v>
      </c>
      <c r="G75" s="229" t="s">
        <v>309</v>
      </c>
      <c r="H75" s="352"/>
      <c r="I75" s="292">
        <v>89</v>
      </c>
      <c r="J75" s="228" t="s">
        <v>451</v>
      </c>
      <c r="K75" s="239"/>
      <c r="L75" s="64"/>
    </row>
    <row r="76" spans="2:12" ht="15" customHeight="1" x14ac:dyDescent="0.3">
      <c r="B76" s="229"/>
      <c r="C76" s="229" t="s">
        <v>452</v>
      </c>
      <c r="D76" s="229" t="s">
        <v>449</v>
      </c>
      <c r="E76" s="229" t="s">
        <v>450</v>
      </c>
      <c r="F76" s="229" t="s">
        <v>354</v>
      </c>
      <c r="G76" s="229" t="s">
        <v>309</v>
      </c>
      <c r="H76" s="352"/>
      <c r="I76" s="292">
        <v>89</v>
      </c>
      <c r="J76" s="228" t="s">
        <v>453</v>
      </c>
      <c r="K76" s="239"/>
      <c r="L76" s="64"/>
    </row>
    <row r="77" spans="2:12" ht="15" customHeight="1" x14ac:dyDescent="0.3">
      <c r="B77" s="229"/>
      <c r="C77" s="229" t="s">
        <v>454</v>
      </c>
      <c r="D77" s="229" t="s">
        <v>449</v>
      </c>
      <c r="E77" s="229" t="s">
        <v>450</v>
      </c>
      <c r="F77" s="229" t="s">
        <v>360</v>
      </c>
      <c r="G77" s="229" t="s">
        <v>309</v>
      </c>
      <c r="H77" s="352"/>
      <c r="I77" s="292">
        <v>89</v>
      </c>
      <c r="J77" s="228" t="s">
        <v>455</v>
      </c>
      <c r="K77" s="239"/>
      <c r="L77" s="64"/>
    </row>
    <row r="78" spans="2:12" ht="15" customHeight="1" x14ac:dyDescent="0.3">
      <c r="B78" s="229"/>
      <c r="C78" s="229" t="s">
        <v>456</v>
      </c>
      <c r="D78" s="229" t="s">
        <v>449</v>
      </c>
      <c r="E78" s="229" t="s">
        <v>450</v>
      </c>
      <c r="F78" s="229" t="s">
        <v>366</v>
      </c>
      <c r="G78" s="229" t="s">
        <v>309</v>
      </c>
      <c r="H78" s="352"/>
      <c r="I78" s="292">
        <v>89</v>
      </c>
      <c r="J78" s="228" t="s">
        <v>457</v>
      </c>
      <c r="K78" s="239"/>
      <c r="L78" s="64"/>
    </row>
    <row r="79" spans="2:12" ht="15" customHeight="1" x14ac:dyDescent="0.3">
      <c r="B79" s="229"/>
      <c r="C79" s="229" t="s">
        <v>458</v>
      </c>
      <c r="D79" s="229" t="s">
        <v>449</v>
      </c>
      <c r="E79" s="229" t="s">
        <v>450</v>
      </c>
      <c r="F79" s="229" t="s">
        <v>372</v>
      </c>
      <c r="G79" s="229" t="s">
        <v>309</v>
      </c>
      <c r="H79" s="352"/>
      <c r="I79" s="292">
        <v>89</v>
      </c>
      <c r="J79" s="228" t="s">
        <v>459</v>
      </c>
      <c r="K79" s="239"/>
      <c r="L79" s="64"/>
    </row>
    <row r="80" spans="2:12" ht="15" customHeight="1" x14ac:dyDescent="0.3">
      <c r="B80" s="229"/>
      <c r="C80" s="229" t="s">
        <v>460</v>
      </c>
      <c r="D80" s="229" t="s">
        <v>449</v>
      </c>
      <c r="E80" s="229" t="s">
        <v>450</v>
      </c>
      <c r="F80" s="229" t="s">
        <v>378</v>
      </c>
      <c r="G80" s="229" t="s">
        <v>309</v>
      </c>
      <c r="H80" s="352"/>
      <c r="I80" s="292">
        <v>89</v>
      </c>
      <c r="J80" s="228" t="s">
        <v>461</v>
      </c>
      <c r="K80" s="239"/>
      <c r="L80" s="64"/>
    </row>
    <row r="81" spans="2:12" ht="15" customHeight="1" x14ac:dyDescent="0.3">
      <c r="B81" s="229"/>
      <c r="C81" s="229" t="s">
        <v>462</v>
      </c>
      <c r="D81" s="229" t="s">
        <v>449</v>
      </c>
      <c r="E81" s="229" t="s">
        <v>450</v>
      </c>
      <c r="F81" s="229" t="s">
        <v>384</v>
      </c>
      <c r="G81" s="229" t="s">
        <v>309</v>
      </c>
      <c r="H81" s="352"/>
      <c r="I81" s="292">
        <v>89</v>
      </c>
      <c r="J81" s="228" t="s">
        <v>463</v>
      </c>
      <c r="K81" s="239"/>
      <c r="L81" s="64"/>
    </row>
    <row r="82" spans="2:12" ht="15" customHeight="1" x14ac:dyDescent="0.3">
      <c r="B82" s="229"/>
      <c r="C82" s="229" t="s">
        <v>464</v>
      </c>
      <c r="D82" s="229" t="s">
        <v>449</v>
      </c>
      <c r="E82" s="229" t="s">
        <v>450</v>
      </c>
      <c r="F82" s="229" t="s">
        <v>390</v>
      </c>
      <c r="G82" s="229" t="s">
        <v>309</v>
      </c>
      <c r="H82" s="352"/>
      <c r="I82" s="292">
        <v>89</v>
      </c>
      <c r="J82" s="228" t="s">
        <v>465</v>
      </c>
      <c r="K82" s="239"/>
      <c r="L82" s="64"/>
    </row>
    <row r="83" spans="2:12" ht="15" customHeight="1" x14ac:dyDescent="0.3">
      <c r="B83" s="147"/>
      <c r="C83" s="147" t="s">
        <v>466</v>
      </c>
      <c r="D83" s="147" t="s">
        <v>449</v>
      </c>
      <c r="E83" s="147" t="s">
        <v>450</v>
      </c>
      <c r="F83" s="147" t="s">
        <v>396</v>
      </c>
      <c r="G83" s="147" t="s">
        <v>309</v>
      </c>
      <c r="H83" s="358"/>
      <c r="I83" s="348">
        <v>89</v>
      </c>
      <c r="J83" s="148" t="s">
        <v>467</v>
      </c>
      <c r="K83" s="244"/>
      <c r="L83" s="145"/>
    </row>
    <row r="84" spans="2:12" ht="15" customHeight="1" x14ac:dyDescent="0.3">
      <c r="B84" s="55" t="s">
        <v>468</v>
      </c>
      <c r="C84" s="56"/>
      <c r="D84" s="55" t="s">
        <v>345</v>
      </c>
      <c r="E84" s="56"/>
      <c r="F84" s="56"/>
      <c r="G84" s="56"/>
      <c r="H84" s="359"/>
      <c r="I84" s="349"/>
      <c r="J84" s="57"/>
      <c r="K84" s="245"/>
      <c r="L84" s="58"/>
    </row>
    <row r="85" spans="2:12" ht="15" customHeight="1" x14ac:dyDescent="0.3">
      <c r="B85" s="230"/>
      <c r="C85" s="230">
        <v>79110</v>
      </c>
      <c r="D85" s="230" t="s">
        <v>469</v>
      </c>
      <c r="E85" s="230" t="s">
        <v>470</v>
      </c>
      <c r="F85" s="230" t="s">
        <v>471</v>
      </c>
      <c r="G85" s="230" t="s">
        <v>309</v>
      </c>
      <c r="H85" s="360"/>
      <c r="I85" s="260">
        <v>39</v>
      </c>
      <c r="J85" s="231" t="s">
        <v>472</v>
      </c>
      <c r="K85" s="237"/>
      <c r="L85" s="277"/>
    </row>
    <row r="86" spans="2:12" ht="15" customHeight="1" x14ac:dyDescent="0.3">
      <c r="B86" s="229"/>
      <c r="C86" s="229">
        <v>79120</v>
      </c>
      <c r="D86" s="230" t="s">
        <v>469</v>
      </c>
      <c r="E86" s="229" t="s">
        <v>470</v>
      </c>
      <c r="F86" s="229" t="s">
        <v>473</v>
      </c>
      <c r="G86" s="229" t="s">
        <v>309</v>
      </c>
      <c r="H86" s="352"/>
      <c r="I86" s="292">
        <v>39</v>
      </c>
      <c r="J86" s="228" t="s">
        <v>474</v>
      </c>
      <c r="K86" s="236"/>
      <c r="L86" s="64"/>
    </row>
    <row r="87" spans="2:12" ht="15" customHeight="1" x14ac:dyDescent="0.3">
      <c r="B87" s="201"/>
      <c r="C87" s="229">
        <v>79125</v>
      </c>
      <c r="D87" s="230" t="s">
        <v>469</v>
      </c>
      <c r="E87" s="229" t="s">
        <v>470</v>
      </c>
      <c r="F87" s="229" t="s">
        <v>475</v>
      </c>
      <c r="G87" s="229" t="s">
        <v>309</v>
      </c>
      <c r="H87" s="352"/>
      <c r="I87" s="292">
        <v>39</v>
      </c>
      <c r="J87" s="228" t="s">
        <v>476</v>
      </c>
      <c r="K87" s="236"/>
      <c r="L87" s="64"/>
    </row>
    <row r="88" spans="2:12" ht="15" customHeight="1" x14ac:dyDescent="0.3">
      <c r="B88" s="201"/>
      <c r="C88" s="229">
        <v>79130</v>
      </c>
      <c r="D88" s="230" t="s">
        <v>469</v>
      </c>
      <c r="E88" s="229" t="s">
        <v>470</v>
      </c>
      <c r="F88" s="229" t="s">
        <v>348</v>
      </c>
      <c r="G88" s="229" t="s">
        <v>309</v>
      </c>
      <c r="H88" s="352"/>
      <c r="I88" s="292">
        <v>39</v>
      </c>
      <c r="J88" s="228" t="s">
        <v>477</v>
      </c>
      <c r="K88" s="236"/>
      <c r="L88" s="64"/>
    </row>
    <row r="89" spans="2:12" ht="15" customHeight="1" x14ac:dyDescent="0.3">
      <c r="B89" s="201"/>
      <c r="C89" s="229">
        <v>79135</v>
      </c>
      <c r="D89" s="230" t="s">
        <v>469</v>
      </c>
      <c r="E89" s="229" t="s">
        <v>470</v>
      </c>
      <c r="F89" s="229" t="s">
        <v>354</v>
      </c>
      <c r="G89" s="229" t="s">
        <v>309</v>
      </c>
      <c r="H89" s="352"/>
      <c r="I89" s="292">
        <v>39</v>
      </c>
      <c r="J89" s="228" t="s">
        <v>478</v>
      </c>
      <c r="K89" s="236"/>
      <c r="L89" s="64"/>
    </row>
    <row r="90" spans="2:12" ht="15" customHeight="1" x14ac:dyDescent="0.3">
      <c r="B90" s="201"/>
      <c r="C90" s="229">
        <v>79140</v>
      </c>
      <c r="D90" s="230" t="s">
        <v>469</v>
      </c>
      <c r="E90" s="229" t="s">
        <v>470</v>
      </c>
      <c r="F90" s="229" t="s">
        <v>360</v>
      </c>
      <c r="G90" s="229" t="s">
        <v>309</v>
      </c>
      <c r="H90" s="352"/>
      <c r="I90" s="292">
        <v>39</v>
      </c>
      <c r="J90" s="228" t="s">
        <v>479</v>
      </c>
      <c r="K90" s="236"/>
      <c r="L90" s="64"/>
    </row>
    <row r="91" spans="2:12" ht="15" customHeight="1" x14ac:dyDescent="0.3">
      <c r="B91" s="201"/>
      <c r="C91" s="229">
        <v>79145</v>
      </c>
      <c r="D91" s="230" t="s">
        <v>469</v>
      </c>
      <c r="E91" s="229" t="s">
        <v>470</v>
      </c>
      <c r="F91" s="229" t="s">
        <v>366</v>
      </c>
      <c r="G91" s="229" t="s">
        <v>309</v>
      </c>
      <c r="H91" s="352"/>
      <c r="I91" s="292">
        <v>39</v>
      </c>
      <c r="J91" s="228" t="s">
        <v>480</v>
      </c>
      <c r="K91" s="236"/>
      <c r="L91" s="64"/>
    </row>
    <row r="92" spans="2:12" ht="15" customHeight="1" x14ac:dyDescent="0.3">
      <c r="B92" s="201"/>
      <c r="C92" s="229">
        <v>79150</v>
      </c>
      <c r="D92" s="230" t="s">
        <v>469</v>
      </c>
      <c r="E92" s="229" t="s">
        <v>470</v>
      </c>
      <c r="F92" s="229" t="s">
        <v>372</v>
      </c>
      <c r="G92" s="229" t="s">
        <v>309</v>
      </c>
      <c r="H92" s="352"/>
      <c r="I92" s="292">
        <v>39</v>
      </c>
      <c r="J92" s="228" t="s">
        <v>481</v>
      </c>
      <c r="K92" s="236"/>
      <c r="L92" s="64"/>
    </row>
    <row r="93" spans="2:12" ht="15" customHeight="1" x14ac:dyDescent="0.3">
      <c r="B93" s="201"/>
      <c r="C93" s="229">
        <v>79155</v>
      </c>
      <c r="D93" s="230" t="s">
        <v>469</v>
      </c>
      <c r="E93" s="229" t="s">
        <v>470</v>
      </c>
      <c r="F93" s="229" t="s">
        <v>378</v>
      </c>
      <c r="G93" s="229" t="s">
        <v>309</v>
      </c>
      <c r="H93" s="352"/>
      <c r="I93" s="292">
        <v>39</v>
      </c>
      <c r="J93" s="228" t="s">
        <v>482</v>
      </c>
      <c r="K93" s="236"/>
      <c r="L93" s="64"/>
    </row>
    <row r="94" spans="2:12" ht="15" customHeight="1" x14ac:dyDescent="0.3">
      <c r="B94" s="201"/>
      <c r="C94" s="229">
        <v>79160</v>
      </c>
      <c r="D94" s="230" t="s">
        <v>469</v>
      </c>
      <c r="E94" s="229" t="s">
        <v>470</v>
      </c>
      <c r="F94" s="229" t="s">
        <v>384</v>
      </c>
      <c r="G94" s="229" t="s">
        <v>309</v>
      </c>
      <c r="H94" s="352"/>
      <c r="I94" s="292">
        <v>39</v>
      </c>
      <c r="J94" s="228" t="s">
        <v>483</v>
      </c>
      <c r="K94" s="236"/>
      <c r="L94" s="64"/>
    </row>
    <row r="95" spans="2:12" ht="15" customHeight="1" x14ac:dyDescent="0.3">
      <c r="B95" s="49" t="s">
        <v>484</v>
      </c>
      <c r="C95" s="44"/>
      <c r="D95" s="49" t="s">
        <v>345</v>
      </c>
      <c r="E95" s="44"/>
      <c r="F95" s="44"/>
      <c r="G95" s="44"/>
      <c r="H95" s="361"/>
      <c r="I95" s="350"/>
      <c r="J95" s="45"/>
      <c r="K95" s="246"/>
      <c r="L95" s="40"/>
    </row>
    <row r="96" spans="2:12" ht="15" customHeight="1" x14ac:dyDescent="0.3">
      <c r="B96" s="229"/>
      <c r="C96" s="229" t="s">
        <v>485</v>
      </c>
      <c r="D96" s="229" t="s">
        <v>264</v>
      </c>
      <c r="E96" s="229" t="s">
        <v>316</v>
      </c>
      <c r="F96" s="229" t="s">
        <v>486</v>
      </c>
      <c r="G96" s="229" t="s">
        <v>309</v>
      </c>
      <c r="H96" s="352"/>
      <c r="I96" s="292">
        <v>19.899999999999999</v>
      </c>
      <c r="J96" s="228" t="s">
        <v>487</v>
      </c>
      <c r="K96" s="236"/>
      <c r="L96" s="64"/>
    </row>
    <row r="97" spans="2:12" ht="15" customHeight="1" x14ac:dyDescent="0.3">
      <c r="B97" s="229"/>
      <c r="C97" s="229" t="s">
        <v>488</v>
      </c>
      <c r="D97" s="229" t="s">
        <v>264</v>
      </c>
      <c r="E97" s="229" t="s">
        <v>316</v>
      </c>
      <c r="F97" s="229" t="s">
        <v>489</v>
      </c>
      <c r="G97" s="229" t="s">
        <v>309</v>
      </c>
      <c r="H97" s="352"/>
      <c r="I97" s="292">
        <v>19.899999999999999</v>
      </c>
      <c r="J97" s="228" t="s">
        <v>490</v>
      </c>
      <c r="K97" s="236"/>
      <c r="L97" s="64"/>
    </row>
    <row r="98" spans="2:12" ht="15" customHeight="1" x14ac:dyDescent="0.3">
      <c r="B98" s="229"/>
      <c r="C98" s="229" t="s">
        <v>491</v>
      </c>
      <c r="D98" s="229" t="s">
        <v>264</v>
      </c>
      <c r="E98" s="229" t="s">
        <v>316</v>
      </c>
      <c r="F98" s="229" t="s">
        <v>492</v>
      </c>
      <c r="G98" s="229" t="s">
        <v>309</v>
      </c>
      <c r="H98" s="352"/>
      <c r="I98" s="292">
        <v>19.899999999999999</v>
      </c>
      <c r="J98" s="228" t="s">
        <v>493</v>
      </c>
      <c r="K98" s="236"/>
      <c r="L98" s="64"/>
    </row>
    <row r="99" spans="2:12" ht="15" customHeight="1" x14ac:dyDescent="0.3">
      <c r="B99" s="229"/>
      <c r="C99" s="229" t="s">
        <v>494</v>
      </c>
      <c r="D99" s="229" t="s">
        <v>264</v>
      </c>
      <c r="E99" s="229" t="s">
        <v>316</v>
      </c>
      <c r="F99" s="229" t="s">
        <v>495</v>
      </c>
      <c r="G99" s="229" t="s">
        <v>309</v>
      </c>
      <c r="H99" s="352"/>
      <c r="I99" s="292">
        <v>19.899999999999999</v>
      </c>
      <c r="J99" s="228" t="s">
        <v>496</v>
      </c>
      <c r="K99" s="236"/>
      <c r="L99" s="64"/>
    </row>
    <row r="100" spans="2:12" ht="15" customHeight="1" x14ac:dyDescent="0.3">
      <c r="B100" s="229"/>
      <c r="C100" s="229" t="s">
        <v>497</v>
      </c>
      <c r="D100" s="229" t="s">
        <v>264</v>
      </c>
      <c r="E100" s="229" t="s">
        <v>316</v>
      </c>
      <c r="F100" s="229" t="s">
        <v>471</v>
      </c>
      <c r="G100" s="229" t="s">
        <v>309</v>
      </c>
      <c r="H100" s="352"/>
      <c r="I100" s="292">
        <v>19.899999999999999</v>
      </c>
      <c r="J100" s="228" t="s">
        <v>498</v>
      </c>
      <c r="K100" s="236"/>
      <c r="L100" s="64"/>
    </row>
    <row r="101" spans="2:12" ht="15" customHeight="1" x14ac:dyDescent="0.3">
      <c r="B101" s="229"/>
      <c r="C101" s="229" t="s">
        <v>499</v>
      </c>
      <c r="D101" s="229" t="s">
        <v>264</v>
      </c>
      <c r="E101" s="229" t="s">
        <v>316</v>
      </c>
      <c r="F101" s="229" t="s">
        <v>500</v>
      </c>
      <c r="G101" s="229" t="s">
        <v>309</v>
      </c>
      <c r="H101" s="352"/>
      <c r="I101" s="292">
        <v>19.899999999999999</v>
      </c>
      <c r="J101" s="228" t="s">
        <v>501</v>
      </c>
      <c r="K101" s="238"/>
      <c r="L101" s="64"/>
    </row>
    <row r="102" spans="2:12" ht="15" customHeight="1" x14ac:dyDescent="0.3">
      <c r="B102" s="229"/>
      <c r="C102" s="229" t="s">
        <v>502</v>
      </c>
      <c r="D102" s="229" t="s">
        <v>264</v>
      </c>
      <c r="E102" s="229" t="s">
        <v>316</v>
      </c>
      <c r="F102" s="229" t="s">
        <v>473</v>
      </c>
      <c r="G102" s="229" t="s">
        <v>309</v>
      </c>
      <c r="H102" s="352"/>
      <c r="I102" s="292">
        <v>19.899999999999999</v>
      </c>
      <c r="J102" s="228" t="s">
        <v>503</v>
      </c>
      <c r="K102" s="238"/>
      <c r="L102" s="64"/>
    </row>
    <row r="103" spans="2:12" ht="15" customHeight="1" x14ac:dyDescent="0.3">
      <c r="B103" s="229"/>
      <c r="C103" s="229" t="s">
        <v>504</v>
      </c>
      <c r="D103" s="229" t="s">
        <v>264</v>
      </c>
      <c r="E103" s="229" t="s">
        <v>316</v>
      </c>
      <c r="F103" s="229" t="s">
        <v>475</v>
      </c>
      <c r="G103" s="229" t="s">
        <v>309</v>
      </c>
      <c r="H103" s="352"/>
      <c r="I103" s="292">
        <v>19.899999999999999</v>
      </c>
      <c r="J103" s="228" t="s">
        <v>505</v>
      </c>
      <c r="K103" s="238"/>
      <c r="L103" s="64"/>
    </row>
    <row r="104" spans="2:12" ht="15" customHeight="1" x14ac:dyDescent="0.3">
      <c r="B104" s="229"/>
      <c r="C104" s="229" t="s">
        <v>506</v>
      </c>
      <c r="D104" s="229" t="s">
        <v>264</v>
      </c>
      <c r="E104" s="229" t="s">
        <v>316</v>
      </c>
      <c r="F104" s="229" t="s">
        <v>348</v>
      </c>
      <c r="G104" s="229" t="s">
        <v>309</v>
      </c>
      <c r="H104" s="352"/>
      <c r="I104" s="292">
        <v>19.899999999999999</v>
      </c>
      <c r="J104" s="228" t="s">
        <v>507</v>
      </c>
      <c r="K104" s="238"/>
      <c r="L104" s="64"/>
    </row>
    <row r="105" spans="2:12" ht="15" customHeight="1" x14ac:dyDescent="0.3">
      <c r="B105" s="229"/>
      <c r="C105" s="229" t="s">
        <v>508</v>
      </c>
      <c r="D105" s="229" t="s">
        <v>264</v>
      </c>
      <c r="E105" s="229" t="s">
        <v>316</v>
      </c>
      <c r="F105" s="229" t="s">
        <v>354</v>
      </c>
      <c r="G105" s="229" t="s">
        <v>309</v>
      </c>
      <c r="H105" s="352"/>
      <c r="I105" s="292">
        <v>19.899999999999999</v>
      </c>
      <c r="J105" s="228" t="s">
        <v>509</v>
      </c>
      <c r="K105" s="238"/>
      <c r="L105" s="64"/>
    </row>
    <row r="106" spans="2:12" ht="15" customHeight="1" x14ac:dyDescent="0.3">
      <c r="B106" s="229"/>
      <c r="C106" s="229" t="s">
        <v>510</v>
      </c>
      <c r="D106" s="229" t="s">
        <v>264</v>
      </c>
      <c r="E106" s="229" t="s">
        <v>316</v>
      </c>
      <c r="F106" s="229" t="s">
        <v>360</v>
      </c>
      <c r="G106" s="229" t="s">
        <v>309</v>
      </c>
      <c r="H106" s="352"/>
      <c r="I106" s="292">
        <v>19.899999999999999</v>
      </c>
      <c r="J106" s="228" t="s">
        <v>511</v>
      </c>
      <c r="K106" s="238"/>
      <c r="L106" s="64"/>
    </row>
    <row r="107" spans="2:12" ht="15" customHeight="1" x14ac:dyDescent="0.3">
      <c r="B107" s="229"/>
      <c r="C107" s="229" t="s">
        <v>512</v>
      </c>
      <c r="D107" s="229" t="s">
        <v>264</v>
      </c>
      <c r="E107" s="229" t="s">
        <v>316</v>
      </c>
      <c r="F107" s="229" t="s">
        <v>366</v>
      </c>
      <c r="G107" s="229" t="s">
        <v>309</v>
      </c>
      <c r="H107" s="352"/>
      <c r="I107" s="292">
        <v>19.899999999999999</v>
      </c>
      <c r="J107" s="228" t="s">
        <v>513</v>
      </c>
      <c r="K107" s="238"/>
      <c r="L107" s="64"/>
    </row>
    <row r="108" spans="2:12" ht="15" customHeight="1" x14ac:dyDescent="0.3">
      <c r="B108" s="229"/>
      <c r="C108" s="229" t="s">
        <v>514</v>
      </c>
      <c r="D108" s="229" t="s">
        <v>264</v>
      </c>
      <c r="E108" s="229" t="s">
        <v>316</v>
      </c>
      <c r="F108" s="229" t="s">
        <v>372</v>
      </c>
      <c r="G108" s="229" t="s">
        <v>309</v>
      </c>
      <c r="H108" s="352"/>
      <c r="I108" s="292">
        <v>19.899999999999999</v>
      </c>
      <c r="J108" s="228" t="s">
        <v>515</v>
      </c>
      <c r="K108" s="238"/>
      <c r="L108" s="64"/>
    </row>
    <row r="109" spans="2:12" ht="15" customHeight="1" thickBot="1" x14ac:dyDescent="0.35">
      <c r="B109" s="229"/>
      <c r="C109" s="229" t="s">
        <v>516</v>
      </c>
      <c r="D109" s="229" t="s">
        <v>264</v>
      </c>
      <c r="E109" s="229" t="s">
        <v>316</v>
      </c>
      <c r="F109" s="229" t="s">
        <v>378</v>
      </c>
      <c r="G109" s="229" t="s">
        <v>309</v>
      </c>
      <c r="H109" s="362"/>
      <c r="I109" s="292">
        <v>19.899999999999999</v>
      </c>
      <c r="J109" s="228" t="s">
        <v>517</v>
      </c>
      <c r="K109" s="238"/>
      <c r="L109" s="64"/>
    </row>
    <row r="110" spans="2:12" ht="15" customHeight="1" x14ac:dyDescent="0.25">
      <c r="K110" s="247"/>
      <c r="L110" s="35"/>
    </row>
    <row r="111" spans="2:12" ht="15" customHeight="1" x14ac:dyDescent="0.25">
      <c r="B111" s="439" t="s">
        <v>518</v>
      </c>
      <c r="C111" s="440"/>
      <c r="D111" s="440"/>
      <c r="E111" s="440"/>
      <c r="F111" s="440"/>
      <c r="G111" s="440"/>
      <c r="H111" s="440"/>
      <c r="I111" s="440"/>
      <c r="J111" s="440"/>
      <c r="K111" s="444"/>
      <c r="L111" s="445"/>
    </row>
  </sheetData>
  <customSheetViews>
    <customSheetView guid="{EC31D031-E617-45CD-888E-F52B205C04FF}">
      <pane xSplit="1" ySplit="8" topLeftCell="B9" activePane="bottomRight" state="frozen"/>
      <selection pane="bottomRight" activeCell="K55" sqref="K55"/>
      <pageMargins left="0.7" right="0.7" top="0.75" bottom="0.75" header="0.3" footer="0.3"/>
    </customSheetView>
  </customSheetViews>
  <mergeCells count="3">
    <mergeCell ref="B111:J111"/>
    <mergeCell ref="K111:L111"/>
    <mergeCell ref="M1:N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P109"/>
  <sheetViews>
    <sheetView workbookViewId="0">
      <pane xSplit="1" ySplit="8" topLeftCell="B97" activePane="bottomRight" state="frozen"/>
      <selection pane="topRight" activeCell="B1" sqref="B1"/>
      <selection pane="bottomLeft" activeCell="A9" sqref="A9"/>
      <selection pane="bottomRight" activeCell="S102" sqref="S102"/>
    </sheetView>
  </sheetViews>
  <sheetFormatPr defaultRowHeight="15" x14ac:dyDescent="0.25"/>
  <cols>
    <col min="1" max="1" width="3.28515625" hidden="1" customWidth="1"/>
    <col min="2" max="3" width="6.7109375" customWidth="1"/>
    <col min="4" max="4" width="28.42578125" customWidth="1"/>
    <col min="5" max="5" width="10.7109375" customWidth="1"/>
    <col min="6" max="7" width="6.7109375" customWidth="1"/>
    <col min="8" max="8" width="9.28515625" customWidth="1"/>
    <col min="9" max="9" width="10.28515625" customWidth="1"/>
    <col min="10" max="10" width="14.7109375" customWidth="1"/>
    <col min="11" max="11" width="7.7109375" customWidth="1"/>
    <col min="12" max="12" width="9.7109375" customWidth="1"/>
  </cols>
  <sheetData>
    <row r="1" spans="1:16" x14ac:dyDescent="0.25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442"/>
      <c r="N1" s="443"/>
    </row>
    <row r="2" spans="1:16" ht="15" customHeight="1" x14ac:dyDescent="0.25">
      <c r="M2" s="444"/>
      <c r="N2" s="445"/>
    </row>
    <row r="3" spans="1:16" ht="15" customHeight="1" x14ac:dyDescent="0.25"/>
    <row r="4" spans="1:16" ht="15" customHeight="1" x14ac:dyDescent="0.25"/>
    <row r="5" spans="1:16" ht="15" customHeight="1" x14ac:dyDescent="0.25"/>
    <row r="6" spans="1:16" ht="15" customHeight="1" x14ac:dyDescent="0.25"/>
    <row r="7" spans="1:16" ht="37.5" customHeight="1" thickBot="1" x14ac:dyDescent="0.3"/>
    <row r="8" spans="1:16" ht="26.25" thickBot="1" x14ac:dyDescent="0.3">
      <c r="B8" s="25" t="s">
        <v>10</v>
      </c>
      <c r="C8" s="25" t="s">
        <v>11</v>
      </c>
      <c r="D8" s="25" t="s">
        <v>12</v>
      </c>
      <c r="E8" s="26" t="s">
        <v>13</v>
      </c>
      <c r="F8" s="26" t="s">
        <v>14</v>
      </c>
      <c r="G8" s="404" t="s">
        <v>15</v>
      </c>
      <c r="H8" s="330" t="s">
        <v>1046</v>
      </c>
      <c r="I8" s="327" t="s">
        <v>16</v>
      </c>
      <c r="J8" s="25" t="s">
        <v>17</v>
      </c>
      <c r="K8" s="29" t="s">
        <v>18</v>
      </c>
      <c r="L8" s="29" t="s">
        <v>19</v>
      </c>
      <c r="M8" s="281"/>
      <c r="N8" s="281"/>
      <c r="O8" s="281"/>
      <c r="P8" s="281"/>
    </row>
    <row r="9" spans="1:16" ht="15" customHeight="1" x14ac:dyDescent="0.3">
      <c r="B9" s="74" t="s">
        <v>519</v>
      </c>
      <c r="C9" s="78"/>
      <c r="D9" s="78"/>
      <c r="E9" s="78"/>
      <c r="F9" s="78"/>
      <c r="G9" s="305"/>
      <c r="H9" s="319"/>
      <c r="I9" s="306"/>
      <c r="J9" s="78"/>
      <c r="K9" s="78"/>
      <c r="L9" s="78"/>
    </row>
    <row r="10" spans="1:16" ht="15" customHeight="1" x14ac:dyDescent="0.3">
      <c r="B10" s="229"/>
      <c r="C10" s="229" t="s">
        <v>520</v>
      </c>
      <c r="D10" s="229" t="s">
        <v>521</v>
      </c>
      <c r="E10" s="229" t="s">
        <v>23</v>
      </c>
      <c r="F10" s="229" t="s">
        <v>522</v>
      </c>
      <c r="G10" s="293" t="s">
        <v>25</v>
      </c>
      <c r="H10" s="320">
        <v>11</v>
      </c>
      <c r="I10" s="307">
        <v>19.899999999999999</v>
      </c>
      <c r="J10" s="228" t="s">
        <v>523</v>
      </c>
      <c r="K10" s="90"/>
      <c r="L10" s="91"/>
    </row>
    <row r="11" spans="1:16" ht="15" customHeight="1" x14ac:dyDescent="0.3">
      <c r="B11" s="201"/>
      <c r="C11" s="149">
        <v>60615</v>
      </c>
      <c r="D11" s="201" t="s">
        <v>524</v>
      </c>
      <c r="E11" s="201" t="s">
        <v>23</v>
      </c>
      <c r="F11" s="229" t="s">
        <v>24</v>
      </c>
      <c r="G11" s="293" t="s">
        <v>25</v>
      </c>
      <c r="H11" s="320">
        <v>17.899999999999999</v>
      </c>
      <c r="I11" s="307">
        <v>39.9</v>
      </c>
      <c r="J11" s="149" t="s">
        <v>525</v>
      </c>
      <c r="K11" s="90"/>
      <c r="L11" s="91"/>
    </row>
    <row r="12" spans="1:16" ht="15" customHeight="1" x14ac:dyDescent="0.3">
      <c r="B12" s="201"/>
      <c r="C12" s="149"/>
      <c r="D12" s="201" t="s">
        <v>972</v>
      </c>
      <c r="E12" s="201"/>
      <c r="F12" s="229"/>
      <c r="G12" s="293"/>
      <c r="H12" s="320"/>
      <c r="I12" s="307"/>
      <c r="J12" s="149"/>
      <c r="K12" s="255"/>
      <c r="L12" s="256"/>
    </row>
    <row r="13" spans="1:16" ht="15" customHeight="1" x14ac:dyDescent="0.3">
      <c r="B13" s="271" t="s">
        <v>526</v>
      </c>
      <c r="C13" s="272"/>
      <c r="D13" s="271"/>
      <c r="E13" s="272"/>
      <c r="F13" s="272"/>
      <c r="G13" s="405"/>
      <c r="H13" s="321"/>
      <c r="I13" s="308"/>
      <c r="J13" s="273"/>
      <c r="K13" s="274"/>
      <c r="L13" s="275"/>
    </row>
    <row r="14" spans="1:16" s="265" customFormat="1" ht="15" customHeight="1" x14ac:dyDescent="0.3">
      <c r="B14" s="266"/>
      <c r="C14" s="266" t="s">
        <v>978</v>
      </c>
      <c r="D14" s="266" t="s">
        <v>979</v>
      </c>
      <c r="E14" s="229" t="s">
        <v>543</v>
      </c>
      <c r="F14" s="229" t="s">
        <v>522</v>
      </c>
      <c r="G14" s="293" t="s">
        <v>25</v>
      </c>
      <c r="H14" s="320">
        <v>16.899999999999999</v>
      </c>
      <c r="I14" s="307">
        <v>29.9</v>
      </c>
      <c r="J14" s="267" t="s">
        <v>980</v>
      </c>
      <c r="K14" s="90"/>
      <c r="L14" s="91"/>
    </row>
    <row r="15" spans="1:16" s="268" customFormat="1" ht="15" customHeight="1" x14ac:dyDescent="0.3">
      <c r="B15" s="269"/>
      <c r="C15" s="266" t="s">
        <v>981</v>
      </c>
      <c r="D15" s="266" t="s">
        <v>982</v>
      </c>
      <c r="E15" s="229" t="s">
        <v>539</v>
      </c>
      <c r="F15" s="229" t="s">
        <v>522</v>
      </c>
      <c r="G15" s="293" t="s">
        <v>25</v>
      </c>
      <c r="H15" s="320">
        <v>16.899999999999999</v>
      </c>
      <c r="I15" s="307">
        <v>29.9</v>
      </c>
      <c r="J15" s="267" t="s">
        <v>983</v>
      </c>
      <c r="K15" s="90"/>
      <c r="L15" s="91"/>
    </row>
    <row r="16" spans="1:16" s="268" customFormat="1" ht="15" customHeight="1" x14ac:dyDescent="0.3">
      <c r="B16" s="269"/>
      <c r="C16" s="266" t="s">
        <v>1009</v>
      </c>
      <c r="D16" s="266" t="s">
        <v>1015</v>
      </c>
      <c r="E16" s="229" t="s">
        <v>543</v>
      </c>
      <c r="F16" s="229" t="s">
        <v>522</v>
      </c>
      <c r="G16" s="293" t="s">
        <v>25</v>
      </c>
      <c r="H16" s="320">
        <v>7.9</v>
      </c>
      <c r="I16" s="307">
        <v>12.9</v>
      </c>
      <c r="J16" s="228" t="s">
        <v>1013</v>
      </c>
      <c r="K16" s="90"/>
      <c r="L16" s="91"/>
    </row>
    <row r="17" spans="2:13" s="268" customFormat="1" ht="15" customHeight="1" x14ac:dyDescent="0.3">
      <c r="B17" s="269"/>
      <c r="C17" s="266" t="s">
        <v>1010</v>
      </c>
      <c r="D17" s="266" t="s">
        <v>1016</v>
      </c>
      <c r="E17" s="229" t="s">
        <v>539</v>
      </c>
      <c r="F17" s="229" t="s">
        <v>522</v>
      </c>
      <c r="G17" s="293" t="s">
        <v>25</v>
      </c>
      <c r="H17" s="320">
        <v>7.9</v>
      </c>
      <c r="I17" s="307">
        <v>12.9</v>
      </c>
      <c r="J17" s="228" t="s">
        <v>1014</v>
      </c>
      <c r="K17" s="90"/>
      <c r="L17" s="91"/>
    </row>
    <row r="18" spans="2:13" ht="15" customHeight="1" x14ac:dyDescent="0.3">
      <c r="B18" s="229"/>
      <c r="C18" s="229" t="s">
        <v>527</v>
      </c>
      <c r="D18" s="229" t="s">
        <v>1018</v>
      </c>
      <c r="E18" s="229" t="s">
        <v>23</v>
      </c>
      <c r="F18" s="229" t="s">
        <v>522</v>
      </c>
      <c r="G18" s="293" t="s">
        <v>25</v>
      </c>
      <c r="H18" s="320">
        <v>7.9</v>
      </c>
      <c r="I18" s="307">
        <v>12.9</v>
      </c>
      <c r="J18" s="228" t="s">
        <v>529</v>
      </c>
      <c r="K18" s="90"/>
      <c r="L18" s="91"/>
    </row>
    <row r="19" spans="2:13" ht="15" customHeight="1" x14ac:dyDescent="0.3">
      <c r="B19" s="229"/>
      <c r="C19" s="229" t="s">
        <v>1017</v>
      </c>
      <c r="D19" s="229" t="s">
        <v>1019</v>
      </c>
      <c r="E19" s="285" t="s">
        <v>1020</v>
      </c>
      <c r="F19" s="229"/>
      <c r="G19" s="293" t="s">
        <v>25</v>
      </c>
      <c r="H19" s="320">
        <v>699</v>
      </c>
      <c r="I19" s="309">
        <v>1629</v>
      </c>
      <c r="J19" s="228" t="s">
        <v>1021</v>
      </c>
      <c r="K19" s="255"/>
      <c r="L19" s="91"/>
      <c r="M19" s="286" t="s">
        <v>1024</v>
      </c>
    </row>
    <row r="20" spans="2:13" ht="15" customHeight="1" x14ac:dyDescent="0.3">
      <c r="B20" s="72" t="s">
        <v>530</v>
      </c>
      <c r="C20" s="71"/>
      <c r="D20" s="72" t="s">
        <v>531</v>
      </c>
      <c r="E20" s="71"/>
      <c r="F20" s="71"/>
      <c r="G20" s="406"/>
      <c r="H20" s="322"/>
      <c r="I20" s="310"/>
      <c r="J20" s="70"/>
      <c r="K20" s="94"/>
      <c r="L20" s="95"/>
    </row>
    <row r="21" spans="2:13" ht="15" customHeight="1" x14ac:dyDescent="0.3">
      <c r="B21" s="229"/>
      <c r="C21" s="229" t="s">
        <v>532</v>
      </c>
      <c r="D21" s="229" t="s">
        <v>533</v>
      </c>
      <c r="E21" s="229" t="s">
        <v>534</v>
      </c>
      <c r="F21" s="229" t="s">
        <v>535</v>
      </c>
      <c r="G21" s="293" t="s">
        <v>25</v>
      </c>
      <c r="H21" s="320">
        <v>55</v>
      </c>
      <c r="I21" s="292">
        <v>105</v>
      </c>
      <c r="J21" s="228" t="s">
        <v>536</v>
      </c>
      <c r="K21" s="90"/>
      <c r="L21" s="91"/>
    </row>
    <row r="22" spans="2:13" ht="15" customHeight="1" x14ac:dyDescent="0.3">
      <c r="B22" s="229"/>
      <c r="C22" s="229" t="s">
        <v>537</v>
      </c>
      <c r="D22" s="229" t="s">
        <v>538</v>
      </c>
      <c r="E22" s="229" t="s">
        <v>539</v>
      </c>
      <c r="F22" s="229" t="s">
        <v>535</v>
      </c>
      <c r="G22" s="293" t="s">
        <v>25</v>
      </c>
      <c r="H22" s="320">
        <v>55</v>
      </c>
      <c r="I22" s="292">
        <v>105</v>
      </c>
      <c r="J22" s="228" t="s">
        <v>540</v>
      </c>
      <c r="K22" s="90"/>
      <c r="L22" s="91"/>
      <c r="M22" s="270"/>
    </row>
    <row r="23" spans="2:13" ht="15" customHeight="1" x14ac:dyDescent="0.3">
      <c r="B23" s="229"/>
      <c r="C23" s="229" t="s">
        <v>541</v>
      </c>
      <c r="D23" s="229" t="s">
        <v>542</v>
      </c>
      <c r="E23" s="229" t="s">
        <v>543</v>
      </c>
      <c r="F23" s="229" t="s">
        <v>535</v>
      </c>
      <c r="G23" s="293" t="s">
        <v>25</v>
      </c>
      <c r="H23" s="320">
        <v>55</v>
      </c>
      <c r="I23" s="292">
        <v>105</v>
      </c>
      <c r="J23" s="228" t="s">
        <v>544</v>
      </c>
      <c r="K23" s="90"/>
      <c r="L23" s="91"/>
    </row>
    <row r="24" spans="2:13" ht="15" customHeight="1" x14ac:dyDescent="0.3">
      <c r="B24" s="229"/>
      <c r="C24" s="229" t="s">
        <v>545</v>
      </c>
      <c r="D24" s="229" t="s">
        <v>546</v>
      </c>
      <c r="E24" s="229" t="s">
        <v>82</v>
      </c>
      <c r="F24" s="229" t="s">
        <v>535</v>
      </c>
      <c r="G24" s="293" t="s">
        <v>25</v>
      </c>
      <c r="H24" s="320">
        <v>55</v>
      </c>
      <c r="I24" s="292">
        <v>105</v>
      </c>
      <c r="J24" s="228" t="s">
        <v>547</v>
      </c>
      <c r="K24" s="90"/>
      <c r="L24" s="91"/>
    </row>
    <row r="25" spans="2:13" ht="15" customHeight="1" x14ac:dyDescent="0.3">
      <c r="B25" s="229"/>
      <c r="C25" s="229" t="s">
        <v>1004</v>
      </c>
      <c r="D25" s="229" t="s">
        <v>1005</v>
      </c>
      <c r="E25" s="229" t="s">
        <v>23</v>
      </c>
      <c r="F25" s="229" t="s">
        <v>550</v>
      </c>
      <c r="G25" s="293" t="s">
        <v>25</v>
      </c>
      <c r="H25" s="320">
        <v>75</v>
      </c>
      <c r="I25" s="292">
        <v>149</v>
      </c>
      <c r="J25" s="228" t="s">
        <v>1006</v>
      </c>
      <c r="K25" s="90"/>
      <c r="L25" s="91"/>
    </row>
    <row r="26" spans="2:13" ht="15" customHeight="1" x14ac:dyDescent="0.3">
      <c r="B26" s="229"/>
      <c r="C26" s="229" t="s">
        <v>548</v>
      </c>
      <c r="D26" s="229" t="s">
        <v>549</v>
      </c>
      <c r="E26" s="229" t="s">
        <v>534</v>
      </c>
      <c r="F26" s="229" t="s">
        <v>550</v>
      </c>
      <c r="G26" s="293" t="s">
        <v>25</v>
      </c>
      <c r="H26" s="320">
        <v>104</v>
      </c>
      <c r="I26" s="292">
        <v>199</v>
      </c>
      <c r="J26" s="228" t="s">
        <v>551</v>
      </c>
      <c r="K26" s="90"/>
      <c r="L26" s="91"/>
    </row>
    <row r="27" spans="2:13" ht="15" customHeight="1" x14ac:dyDescent="0.3">
      <c r="B27" s="229"/>
      <c r="C27" s="229" t="s">
        <v>552</v>
      </c>
      <c r="D27" s="229" t="s">
        <v>553</v>
      </c>
      <c r="E27" s="229" t="s">
        <v>534</v>
      </c>
      <c r="F27" s="229" t="s">
        <v>550</v>
      </c>
      <c r="G27" s="293" t="s">
        <v>25</v>
      </c>
      <c r="H27" s="320">
        <v>68</v>
      </c>
      <c r="I27" s="292">
        <v>129</v>
      </c>
      <c r="J27" s="228" t="s">
        <v>554</v>
      </c>
      <c r="K27" s="90"/>
      <c r="L27" s="91"/>
    </row>
    <row r="28" spans="2:13" ht="15" customHeight="1" x14ac:dyDescent="0.3">
      <c r="B28" s="229"/>
      <c r="C28" s="229" t="s">
        <v>555</v>
      </c>
      <c r="D28" s="229" t="s">
        <v>556</v>
      </c>
      <c r="E28" s="229" t="s">
        <v>539</v>
      </c>
      <c r="F28" s="229" t="s">
        <v>550</v>
      </c>
      <c r="G28" s="293" t="s">
        <v>25</v>
      </c>
      <c r="H28" s="320">
        <v>68</v>
      </c>
      <c r="I28" s="292">
        <v>129</v>
      </c>
      <c r="J28" s="228" t="s">
        <v>557</v>
      </c>
      <c r="K28" s="90"/>
      <c r="L28" s="91"/>
    </row>
    <row r="29" spans="2:13" ht="15" customHeight="1" x14ac:dyDescent="0.3">
      <c r="B29" s="229"/>
      <c r="C29" s="229" t="s">
        <v>558</v>
      </c>
      <c r="D29" s="229" t="s">
        <v>559</v>
      </c>
      <c r="E29" s="229" t="s">
        <v>543</v>
      </c>
      <c r="F29" s="229" t="s">
        <v>550</v>
      </c>
      <c r="G29" s="293" t="s">
        <v>25</v>
      </c>
      <c r="H29" s="320">
        <v>68</v>
      </c>
      <c r="I29" s="292">
        <v>129</v>
      </c>
      <c r="J29" s="228" t="s">
        <v>560</v>
      </c>
      <c r="K29" s="90"/>
      <c r="L29" s="91"/>
    </row>
    <row r="30" spans="2:13" ht="15" customHeight="1" x14ac:dyDescent="0.3">
      <c r="B30" s="229"/>
      <c r="C30" s="229" t="s">
        <v>561</v>
      </c>
      <c r="D30" s="229" t="s">
        <v>562</v>
      </c>
      <c r="E30" s="229" t="s">
        <v>82</v>
      </c>
      <c r="F30" s="229" t="s">
        <v>550</v>
      </c>
      <c r="G30" s="293" t="s">
        <v>25</v>
      </c>
      <c r="H30" s="320">
        <v>68</v>
      </c>
      <c r="I30" s="292">
        <v>129</v>
      </c>
      <c r="J30" s="228" t="s">
        <v>563</v>
      </c>
      <c r="K30" s="90"/>
      <c r="L30" s="91"/>
    </row>
    <row r="31" spans="2:13" ht="15" customHeight="1" x14ac:dyDescent="0.3">
      <c r="B31" s="229"/>
      <c r="C31" s="229" t="s">
        <v>564</v>
      </c>
      <c r="D31" s="229" t="s">
        <v>1011</v>
      </c>
      <c r="E31" s="229" t="s">
        <v>565</v>
      </c>
      <c r="F31" s="229" t="s">
        <v>566</v>
      </c>
      <c r="G31" s="293" t="s">
        <v>25</v>
      </c>
      <c r="H31" s="320">
        <v>89</v>
      </c>
      <c r="I31" s="292">
        <v>149</v>
      </c>
      <c r="J31" s="228" t="s">
        <v>567</v>
      </c>
      <c r="K31" s="90"/>
      <c r="L31" s="91"/>
    </row>
    <row r="32" spans="2:13" ht="15" customHeight="1" x14ac:dyDescent="0.3">
      <c r="B32" s="229"/>
      <c r="C32" s="229" t="s">
        <v>1023</v>
      </c>
      <c r="D32" s="229" t="s">
        <v>1012</v>
      </c>
      <c r="E32" s="229" t="s">
        <v>565</v>
      </c>
      <c r="F32" s="229" t="s">
        <v>566</v>
      </c>
      <c r="G32" s="293" t="s">
        <v>25</v>
      </c>
      <c r="H32" s="320">
        <v>89</v>
      </c>
      <c r="I32" s="292">
        <v>149</v>
      </c>
      <c r="J32" s="228" t="s">
        <v>1022</v>
      </c>
      <c r="K32" s="90"/>
      <c r="L32" s="91"/>
    </row>
    <row r="33" spans="2:12" ht="15" customHeight="1" x14ac:dyDescent="0.3">
      <c r="B33" s="229"/>
      <c r="C33" s="229" t="s">
        <v>568</v>
      </c>
      <c r="D33" s="229" t="s">
        <v>569</v>
      </c>
      <c r="E33" s="229" t="s">
        <v>534</v>
      </c>
      <c r="F33" s="229" t="s">
        <v>566</v>
      </c>
      <c r="G33" s="293" t="s">
        <v>25</v>
      </c>
      <c r="H33" s="320">
        <v>55</v>
      </c>
      <c r="I33" s="292">
        <v>105</v>
      </c>
      <c r="J33" s="228" t="s">
        <v>570</v>
      </c>
      <c r="K33" s="90"/>
      <c r="L33" s="91"/>
    </row>
    <row r="34" spans="2:12" ht="15" customHeight="1" x14ac:dyDescent="0.3">
      <c r="B34" s="229"/>
      <c r="C34" s="229" t="s">
        <v>571</v>
      </c>
      <c r="D34" s="229" t="s">
        <v>572</v>
      </c>
      <c r="E34" s="229" t="s">
        <v>539</v>
      </c>
      <c r="F34" s="229" t="s">
        <v>566</v>
      </c>
      <c r="G34" s="293" t="s">
        <v>25</v>
      </c>
      <c r="H34" s="320">
        <v>55</v>
      </c>
      <c r="I34" s="292">
        <v>105</v>
      </c>
      <c r="J34" s="228" t="s">
        <v>573</v>
      </c>
      <c r="K34" s="90"/>
      <c r="L34" s="91"/>
    </row>
    <row r="35" spans="2:12" ht="15" customHeight="1" x14ac:dyDescent="0.3">
      <c r="B35" s="229"/>
      <c r="C35" s="229" t="s">
        <v>574</v>
      </c>
      <c r="D35" s="229" t="s">
        <v>575</v>
      </c>
      <c r="E35" s="229" t="s">
        <v>576</v>
      </c>
      <c r="F35" s="229" t="s">
        <v>566</v>
      </c>
      <c r="G35" s="293" t="s">
        <v>25</v>
      </c>
      <c r="H35" s="320">
        <v>55</v>
      </c>
      <c r="I35" s="292">
        <v>105</v>
      </c>
      <c r="J35" s="228" t="s">
        <v>577</v>
      </c>
      <c r="K35" s="90"/>
      <c r="L35" s="91"/>
    </row>
    <row r="36" spans="2:12" ht="15" customHeight="1" x14ac:dyDescent="0.3">
      <c r="B36" s="229"/>
      <c r="C36" s="229" t="s">
        <v>578</v>
      </c>
      <c r="D36" s="229" t="s">
        <v>579</v>
      </c>
      <c r="E36" s="229" t="s">
        <v>543</v>
      </c>
      <c r="F36" s="229" t="s">
        <v>566</v>
      </c>
      <c r="G36" s="293" t="s">
        <v>25</v>
      </c>
      <c r="H36" s="320">
        <v>55</v>
      </c>
      <c r="I36" s="292">
        <v>105</v>
      </c>
      <c r="J36" s="228" t="s">
        <v>580</v>
      </c>
      <c r="K36" s="90"/>
      <c r="L36" s="91"/>
    </row>
    <row r="37" spans="2:12" ht="15" customHeight="1" x14ac:dyDescent="0.3">
      <c r="B37" s="229"/>
      <c r="C37" s="229" t="s">
        <v>581</v>
      </c>
      <c r="D37" s="229" t="s">
        <v>582</v>
      </c>
      <c r="E37" s="229" t="s">
        <v>82</v>
      </c>
      <c r="F37" s="229" t="s">
        <v>566</v>
      </c>
      <c r="G37" s="293" t="s">
        <v>25</v>
      </c>
      <c r="H37" s="320">
        <v>55</v>
      </c>
      <c r="I37" s="292">
        <v>105</v>
      </c>
      <c r="J37" s="228" t="s">
        <v>583</v>
      </c>
      <c r="K37" s="90"/>
      <c r="L37" s="91"/>
    </row>
    <row r="38" spans="2:12" ht="15" customHeight="1" x14ac:dyDescent="0.3">
      <c r="B38" s="69" t="s">
        <v>584</v>
      </c>
      <c r="C38" s="68"/>
      <c r="D38" s="68"/>
      <c r="E38" s="68"/>
      <c r="F38" s="68"/>
      <c r="G38" s="407"/>
      <c r="H38" s="323"/>
      <c r="I38" s="75"/>
      <c r="J38" s="76"/>
      <c r="K38" s="96"/>
      <c r="L38" s="97"/>
    </row>
    <row r="39" spans="2:12" ht="15" customHeight="1" x14ac:dyDescent="0.3">
      <c r="B39" s="229"/>
      <c r="C39" s="229" t="s">
        <v>585</v>
      </c>
      <c r="D39" s="229" t="s">
        <v>586</v>
      </c>
      <c r="E39" s="229" t="s">
        <v>534</v>
      </c>
      <c r="F39" s="229" t="s">
        <v>587</v>
      </c>
      <c r="G39" s="293" t="s">
        <v>25</v>
      </c>
      <c r="H39" s="320">
        <v>26</v>
      </c>
      <c r="I39" s="292">
        <v>49.9</v>
      </c>
      <c r="J39" s="228" t="s">
        <v>588</v>
      </c>
      <c r="K39" s="90"/>
      <c r="L39" s="91"/>
    </row>
    <row r="40" spans="2:12" ht="15" customHeight="1" x14ac:dyDescent="0.3">
      <c r="B40" s="229"/>
      <c r="C40" s="229" t="s">
        <v>589</v>
      </c>
      <c r="D40" s="229" t="s">
        <v>590</v>
      </c>
      <c r="E40" s="229" t="s">
        <v>591</v>
      </c>
      <c r="F40" s="229" t="s">
        <v>587</v>
      </c>
      <c r="G40" s="293" t="s">
        <v>25</v>
      </c>
      <c r="H40" s="320">
        <v>26</v>
      </c>
      <c r="I40" s="292">
        <v>49.9</v>
      </c>
      <c r="J40" s="228" t="s">
        <v>592</v>
      </c>
      <c r="K40" s="90"/>
      <c r="L40" s="91"/>
    </row>
    <row r="41" spans="2:12" ht="15" customHeight="1" x14ac:dyDescent="0.3">
      <c r="B41" s="229"/>
      <c r="C41" s="229" t="s">
        <v>593</v>
      </c>
      <c r="D41" s="229" t="s">
        <v>594</v>
      </c>
      <c r="E41" s="229" t="s">
        <v>539</v>
      </c>
      <c r="F41" s="229" t="s">
        <v>587</v>
      </c>
      <c r="G41" s="293" t="s">
        <v>25</v>
      </c>
      <c r="H41" s="320">
        <v>26</v>
      </c>
      <c r="I41" s="292">
        <v>49.9</v>
      </c>
      <c r="J41" s="228" t="s">
        <v>595</v>
      </c>
      <c r="K41" s="90"/>
      <c r="L41" s="91"/>
    </row>
    <row r="42" spans="2:12" ht="15" customHeight="1" x14ac:dyDescent="0.3">
      <c r="B42" s="229"/>
      <c r="C42" s="229" t="s">
        <v>596</v>
      </c>
      <c r="D42" s="229" t="s">
        <v>597</v>
      </c>
      <c r="E42" s="229" t="s">
        <v>576</v>
      </c>
      <c r="F42" s="229" t="s">
        <v>587</v>
      </c>
      <c r="G42" s="293" t="s">
        <v>25</v>
      </c>
      <c r="H42" s="320">
        <v>26</v>
      </c>
      <c r="I42" s="292">
        <v>49.9</v>
      </c>
      <c r="J42" s="228" t="s">
        <v>598</v>
      </c>
      <c r="K42" s="90"/>
      <c r="L42" s="91"/>
    </row>
    <row r="43" spans="2:12" ht="15" customHeight="1" x14ac:dyDescent="0.3">
      <c r="B43" s="229"/>
      <c r="C43" s="229" t="s">
        <v>599</v>
      </c>
      <c r="D43" s="229" t="s">
        <v>600</v>
      </c>
      <c r="E43" s="229" t="s">
        <v>543</v>
      </c>
      <c r="F43" s="229" t="s">
        <v>587</v>
      </c>
      <c r="G43" s="293" t="s">
        <v>25</v>
      </c>
      <c r="H43" s="320">
        <v>26</v>
      </c>
      <c r="I43" s="292">
        <v>49.9</v>
      </c>
      <c r="J43" s="228" t="s">
        <v>601</v>
      </c>
      <c r="K43" s="90"/>
      <c r="L43" s="91"/>
    </row>
    <row r="44" spans="2:12" ht="15" customHeight="1" x14ac:dyDescent="0.3">
      <c r="B44" s="229"/>
      <c r="C44" s="229" t="s">
        <v>602</v>
      </c>
      <c r="D44" s="229" t="s">
        <v>603</v>
      </c>
      <c r="E44" s="229" t="s">
        <v>82</v>
      </c>
      <c r="F44" s="229" t="s">
        <v>587</v>
      </c>
      <c r="G44" s="293" t="s">
        <v>25</v>
      </c>
      <c r="H44" s="320">
        <v>26</v>
      </c>
      <c r="I44" s="292">
        <v>49.9</v>
      </c>
      <c r="J44" s="228" t="s">
        <v>604</v>
      </c>
      <c r="K44" s="90"/>
      <c r="L44" s="91"/>
    </row>
    <row r="45" spans="2:12" ht="15" customHeight="1" x14ac:dyDescent="0.3">
      <c r="B45" s="229"/>
      <c r="C45" s="229" t="s">
        <v>605</v>
      </c>
      <c r="D45" s="229" t="s">
        <v>988</v>
      </c>
      <c r="E45" s="229" t="s">
        <v>23</v>
      </c>
      <c r="F45" s="229" t="s">
        <v>587</v>
      </c>
      <c r="G45" s="293" t="s">
        <v>25</v>
      </c>
      <c r="H45" s="320">
        <v>26</v>
      </c>
      <c r="I45" s="292">
        <v>49.9</v>
      </c>
      <c r="J45" s="228" t="s">
        <v>606</v>
      </c>
      <c r="K45" s="90"/>
      <c r="L45" s="91"/>
    </row>
    <row r="46" spans="2:12" ht="15" customHeight="1" x14ac:dyDescent="0.3">
      <c r="B46" s="67" t="s">
        <v>530</v>
      </c>
      <c r="C46" s="79"/>
      <c r="D46" s="79"/>
      <c r="E46" s="79"/>
      <c r="F46" s="79"/>
      <c r="G46" s="408"/>
      <c r="H46" s="324"/>
      <c r="I46" s="80"/>
      <c r="J46" s="81"/>
      <c r="K46" s="98"/>
      <c r="L46" s="99"/>
    </row>
    <row r="47" spans="2:12" ht="15" customHeight="1" x14ac:dyDescent="0.3">
      <c r="B47" s="229"/>
      <c r="C47" s="229" t="s">
        <v>607</v>
      </c>
      <c r="D47" s="229" t="s">
        <v>608</v>
      </c>
      <c r="E47" s="229" t="s">
        <v>534</v>
      </c>
      <c r="F47" s="229" t="s">
        <v>609</v>
      </c>
      <c r="G47" s="293" t="s">
        <v>25</v>
      </c>
      <c r="H47" s="320">
        <v>6</v>
      </c>
      <c r="I47" s="292">
        <v>12.9</v>
      </c>
      <c r="J47" s="228" t="s">
        <v>610</v>
      </c>
      <c r="K47" s="90"/>
      <c r="L47" s="91"/>
    </row>
    <row r="48" spans="2:12" ht="15" customHeight="1" x14ac:dyDescent="0.3">
      <c r="B48" s="229"/>
      <c r="C48" s="229" t="s">
        <v>611</v>
      </c>
      <c r="D48" s="229" t="s">
        <v>977</v>
      </c>
      <c r="E48" s="229"/>
      <c r="F48" s="229" t="s">
        <v>612</v>
      </c>
      <c r="G48" s="293" t="s">
        <v>25</v>
      </c>
      <c r="H48" s="320">
        <v>39</v>
      </c>
      <c r="I48" s="292">
        <v>59</v>
      </c>
      <c r="J48" s="228" t="s">
        <v>613</v>
      </c>
      <c r="K48" s="90"/>
      <c r="L48" s="91"/>
    </row>
    <row r="49" spans="2:12" ht="15" customHeight="1" x14ac:dyDescent="0.3">
      <c r="B49" s="229"/>
      <c r="C49" s="229" t="s">
        <v>614</v>
      </c>
      <c r="D49" s="229" t="s">
        <v>997</v>
      </c>
      <c r="E49" s="229" t="s">
        <v>543</v>
      </c>
      <c r="F49" s="229" t="s">
        <v>612</v>
      </c>
      <c r="G49" s="293" t="s">
        <v>25</v>
      </c>
      <c r="H49" s="320">
        <v>39</v>
      </c>
      <c r="I49" s="292">
        <v>59</v>
      </c>
      <c r="J49" s="228" t="s">
        <v>615</v>
      </c>
      <c r="K49" s="90"/>
      <c r="L49" s="91"/>
    </row>
    <row r="50" spans="2:12" ht="15" customHeight="1" x14ac:dyDescent="0.3">
      <c r="B50" s="229"/>
      <c r="C50" s="229" t="s">
        <v>616</v>
      </c>
      <c r="D50" s="229" t="s">
        <v>998</v>
      </c>
      <c r="E50" s="229" t="s">
        <v>576</v>
      </c>
      <c r="F50" s="229" t="s">
        <v>612</v>
      </c>
      <c r="G50" s="293" t="s">
        <v>25</v>
      </c>
      <c r="H50" s="320">
        <v>39</v>
      </c>
      <c r="I50" s="292">
        <v>59</v>
      </c>
      <c r="J50" s="228" t="s">
        <v>617</v>
      </c>
      <c r="K50" s="90"/>
      <c r="L50" s="91"/>
    </row>
    <row r="51" spans="2:12" ht="15" customHeight="1" x14ac:dyDescent="0.3">
      <c r="B51" s="229"/>
      <c r="C51" s="229" t="s">
        <v>618</v>
      </c>
      <c r="D51" s="229" t="s">
        <v>619</v>
      </c>
      <c r="E51" s="229" t="s">
        <v>82</v>
      </c>
      <c r="F51" s="229" t="s">
        <v>620</v>
      </c>
      <c r="G51" s="293" t="s">
        <v>25</v>
      </c>
      <c r="H51" s="320">
        <v>17</v>
      </c>
      <c r="I51" s="292">
        <v>29.9</v>
      </c>
      <c r="J51" s="228" t="s">
        <v>621</v>
      </c>
      <c r="K51" s="90"/>
      <c r="L51" s="91"/>
    </row>
    <row r="52" spans="2:12" ht="15" customHeight="1" x14ac:dyDescent="0.3">
      <c r="B52" s="229"/>
      <c r="C52" s="229" t="s">
        <v>989</v>
      </c>
      <c r="D52" s="229" t="s">
        <v>991</v>
      </c>
      <c r="E52" s="229" t="s">
        <v>576</v>
      </c>
      <c r="F52" s="229" t="s">
        <v>620</v>
      </c>
      <c r="G52" s="293" t="s">
        <v>25</v>
      </c>
      <c r="H52" s="320">
        <v>23</v>
      </c>
      <c r="I52" s="292">
        <v>39.9</v>
      </c>
      <c r="J52" s="228" t="s">
        <v>990</v>
      </c>
      <c r="K52" s="90"/>
      <c r="L52" s="91"/>
    </row>
    <row r="53" spans="2:12" ht="15" customHeight="1" x14ac:dyDescent="0.3">
      <c r="B53" s="229"/>
      <c r="C53" s="229" t="s">
        <v>622</v>
      </c>
      <c r="D53" s="229" t="s">
        <v>992</v>
      </c>
      <c r="E53" s="229" t="s">
        <v>82</v>
      </c>
      <c r="F53" s="229" t="s">
        <v>620</v>
      </c>
      <c r="G53" s="293" t="s">
        <v>25</v>
      </c>
      <c r="H53" s="320">
        <v>16.5</v>
      </c>
      <c r="I53" s="292">
        <v>29.9</v>
      </c>
      <c r="J53" s="228" t="s">
        <v>623</v>
      </c>
      <c r="K53" s="90"/>
      <c r="L53" s="91"/>
    </row>
    <row r="54" spans="2:12" ht="15" customHeight="1" x14ac:dyDescent="0.3">
      <c r="B54" s="82" t="s">
        <v>624</v>
      </c>
      <c r="C54" s="83"/>
      <c r="D54" s="83"/>
      <c r="E54" s="83"/>
      <c r="F54" s="83"/>
      <c r="G54" s="409"/>
      <c r="H54" s="302"/>
      <c r="I54" s="311"/>
      <c r="J54" s="84"/>
      <c r="K54" s="100"/>
      <c r="L54" s="101"/>
    </row>
    <row r="55" spans="2:12" ht="15" customHeight="1" x14ac:dyDescent="0.3">
      <c r="B55" s="229"/>
      <c r="C55" s="229" t="s">
        <v>625</v>
      </c>
      <c r="D55" s="229" t="s">
        <v>626</v>
      </c>
      <c r="E55" s="229" t="s">
        <v>534</v>
      </c>
      <c r="F55" s="229" t="s">
        <v>620</v>
      </c>
      <c r="G55" s="293" t="s">
        <v>25</v>
      </c>
      <c r="H55" s="320">
        <v>9.5</v>
      </c>
      <c r="I55" s="292">
        <v>15.9</v>
      </c>
      <c r="J55" s="228" t="s">
        <v>627</v>
      </c>
      <c r="K55" s="90"/>
      <c r="L55" s="91"/>
    </row>
    <row r="56" spans="2:12" ht="15" customHeight="1" x14ac:dyDescent="0.3">
      <c r="B56" s="229"/>
      <c r="C56" s="229" t="s">
        <v>628</v>
      </c>
      <c r="D56" s="229" t="s">
        <v>629</v>
      </c>
      <c r="E56" s="229" t="s">
        <v>591</v>
      </c>
      <c r="F56" s="229" t="s">
        <v>620</v>
      </c>
      <c r="G56" s="293" t="s">
        <v>25</v>
      </c>
      <c r="H56" s="320">
        <v>9.5</v>
      </c>
      <c r="I56" s="292">
        <v>15.9</v>
      </c>
      <c r="J56" s="228" t="s">
        <v>630</v>
      </c>
      <c r="K56" s="90"/>
      <c r="L56" s="91"/>
    </row>
    <row r="57" spans="2:12" ht="15" customHeight="1" x14ac:dyDescent="0.3">
      <c r="B57" s="229"/>
      <c r="C57" s="229" t="s">
        <v>631</v>
      </c>
      <c r="D57" s="229" t="s">
        <v>632</v>
      </c>
      <c r="E57" s="229" t="s">
        <v>539</v>
      </c>
      <c r="F57" s="229" t="s">
        <v>620</v>
      </c>
      <c r="G57" s="293" t="s">
        <v>25</v>
      </c>
      <c r="H57" s="320">
        <v>9.5</v>
      </c>
      <c r="I57" s="292">
        <v>15.9</v>
      </c>
      <c r="J57" s="228" t="s">
        <v>633</v>
      </c>
      <c r="K57" s="90"/>
      <c r="L57" s="91"/>
    </row>
    <row r="58" spans="2:12" ht="15" customHeight="1" x14ac:dyDescent="0.3">
      <c r="B58" s="229"/>
      <c r="C58" s="229" t="s">
        <v>634</v>
      </c>
      <c r="D58" s="229" t="s">
        <v>635</v>
      </c>
      <c r="E58" s="229" t="s">
        <v>576</v>
      </c>
      <c r="F58" s="229" t="s">
        <v>620</v>
      </c>
      <c r="G58" s="293" t="s">
        <v>25</v>
      </c>
      <c r="H58" s="320">
        <v>9.5</v>
      </c>
      <c r="I58" s="292">
        <v>15.9</v>
      </c>
      <c r="J58" s="228" t="s">
        <v>636</v>
      </c>
      <c r="K58" s="90"/>
      <c r="L58" s="91"/>
    </row>
    <row r="59" spans="2:12" ht="15" customHeight="1" x14ac:dyDescent="0.3">
      <c r="B59" s="229"/>
      <c r="C59" s="229" t="s">
        <v>637</v>
      </c>
      <c r="D59" s="229" t="s">
        <v>638</v>
      </c>
      <c r="E59" s="229" t="s">
        <v>543</v>
      </c>
      <c r="F59" s="229" t="s">
        <v>620</v>
      </c>
      <c r="G59" s="293" t="s">
        <v>25</v>
      </c>
      <c r="H59" s="320">
        <v>9.5</v>
      </c>
      <c r="I59" s="292">
        <v>15.9</v>
      </c>
      <c r="J59" s="228" t="s">
        <v>639</v>
      </c>
      <c r="K59" s="90"/>
      <c r="L59" s="91"/>
    </row>
    <row r="60" spans="2:12" ht="15" customHeight="1" x14ac:dyDescent="0.3">
      <c r="B60" s="229"/>
      <c r="C60" s="229" t="s">
        <v>640</v>
      </c>
      <c r="D60" s="229" t="s">
        <v>641</v>
      </c>
      <c r="E60" s="229" t="s">
        <v>82</v>
      </c>
      <c r="F60" s="229" t="s">
        <v>620</v>
      </c>
      <c r="G60" s="293" t="s">
        <v>25</v>
      </c>
      <c r="H60" s="320">
        <v>9.5</v>
      </c>
      <c r="I60" s="292">
        <v>15.9</v>
      </c>
      <c r="J60" s="228" t="s">
        <v>642</v>
      </c>
      <c r="K60" s="90"/>
      <c r="L60" s="91"/>
    </row>
    <row r="61" spans="2:12" ht="15" customHeight="1" x14ac:dyDescent="0.3">
      <c r="B61" s="229"/>
      <c r="C61" s="229" t="s">
        <v>643</v>
      </c>
      <c r="D61" s="229" t="s">
        <v>644</v>
      </c>
      <c r="E61" s="229" t="s">
        <v>57</v>
      </c>
      <c r="F61" s="229" t="s">
        <v>620</v>
      </c>
      <c r="G61" s="293" t="s">
        <v>25</v>
      </c>
      <c r="H61" s="320">
        <v>9.5</v>
      </c>
      <c r="I61" s="292">
        <v>15.9</v>
      </c>
      <c r="J61" s="228" t="s">
        <v>645</v>
      </c>
      <c r="K61" s="90"/>
      <c r="L61" s="91"/>
    </row>
    <row r="62" spans="2:12" ht="15" customHeight="1" x14ac:dyDescent="0.3">
      <c r="B62" s="85" t="s">
        <v>646</v>
      </c>
      <c r="C62" s="86"/>
      <c r="D62" s="86"/>
      <c r="E62" s="86"/>
      <c r="F62" s="86"/>
      <c r="G62" s="410"/>
      <c r="H62" s="303"/>
      <c r="I62" s="312"/>
      <c r="J62" s="87"/>
      <c r="K62" s="102"/>
      <c r="L62" s="103"/>
    </row>
    <row r="63" spans="2:12" ht="15" customHeight="1" x14ac:dyDescent="0.3">
      <c r="B63" s="229"/>
      <c r="C63" s="229" t="s">
        <v>647</v>
      </c>
      <c r="D63" s="229" t="s">
        <v>648</v>
      </c>
      <c r="E63" s="229" t="s">
        <v>534</v>
      </c>
      <c r="F63" s="229" t="s">
        <v>620</v>
      </c>
      <c r="G63" s="293" t="s">
        <v>25</v>
      </c>
      <c r="H63" s="320">
        <v>5.5</v>
      </c>
      <c r="I63" s="292">
        <v>9.9</v>
      </c>
      <c r="J63" s="228" t="s">
        <v>649</v>
      </c>
      <c r="K63" s="104"/>
      <c r="L63" s="91"/>
    </row>
    <row r="64" spans="2:12" ht="15" customHeight="1" x14ac:dyDescent="0.3">
      <c r="B64" s="229"/>
      <c r="C64" s="229" t="s">
        <v>650</v>
      </c>
      <c r="D64" s="229" t="s">
        <v>651</v>
      </c>
      <c r="E64" s="229" t="s">
        <v>591</v>
      </c>
      <c r="F64" s="229" t="s">
        <v>620</v>
      </c>
      <c r="G64" s="293" t="s">
        <v>25</v>
      </c>
      <c r="H64" s="320">
        <v>5.5</v>
      </c>
      <c r="I64" s="292">
        <v>9.9</v>
      </c>
      <c r="J64" s="228" t="s">
        <v>652</v>
      </c>
      <c r="K64" s="104"/>
      <c r="L64" s="91"/>
    </row>
    <row r="65" spans="2:12" ht="15" customHeight="1" x14ac:dyDescent="0.3">
      <c r="B65" s="229"/>
      <c r="C65" s="229" t="s">
        <v>653</v>
      </c>
      <c r="D65" s="229" t="s">
        <v>654</v>
      </c>
      <c r="E65" s="229" t="s">
        <v>539</v>
      </c>
      <c r="F65" s="229" t="s">
        <v>620</v>
      </c>
      <c r="G65" s="293" t="s">
        <v>25</v>
      </c>
      <c r="H65" s="320">
        <v>5.5</v>
      </c>
      <c r="I65" s="292">
        <v>9.9</v>
      </c>
      <c r="J65" s="228" t="s">
        <v>655</v>
      </c>
      <c r="K65" s="104"/>
      <c r="L65" s="91"/>
    </row>
    <row r="66" spans="2:12" ht="15" customHeight="1" x14ac:dyDescent="0.3">
      <c r="B66" s="229"/>
      <c r="C66" s="229" t="s">
        <v>656</v>
      </c>
      <c r="D66" s="229" t="s">
        <v>657</v>
      </c>
      <c r="E66" s="229" t="s">
        <v>576</v>
      </c>
      <c r="F66" s="229" t="s">
        <v>620</v>
      </c>
      <c r="G66" s="293" t="s">
        <v>25</v>
      </c>
      <c r="H66" s="320">
        <v>5.5</v>
      </c>
      <c r="I66" s="292">
        <v>9.9</v>
      </c>
      <c r="J66" s="228" t="s">
        <v>658</v>
      </c>
      <c r="K66" s="104"/>
      <c r="L66" s="91"/>
    </row>
    <row r="67" spans="2:12" ht="15" customHeight="1" x14ac:dyDescent="0.3">
      <c r="B67" s="229"/>
      <c r="C67" s="229" t="s">
        <v>659</v>
      </c>
      <c r="D67" s="229" t="s">
        <v>660</v>
      </c>
      <c r="E67" s="229" t="s">
        <v>543</v>
      </c>
      <c r="F67" s="229" t="s">
        <v>620</v>
      </c>
      <c r="G67" s="293" t="s">
        <v>25</v>
      </c>
      <c r="H67" s="320">
        <v>5.5</v>
      </c>
      <c r="I67" s="292">
        <v>9.9</v>
      </c>
      <c r="J67" s="228" t="s">
        <v>661</v>
      </c>
      <c r="K67" s="104"/>
      <c r="L67" s="91"/>
    </row>
    <row r="68" spans="2:12" ht="15" customHeight="1" x14ac:dyDescent="0.3">
      <c r="B68" s="229"/>
      <c r="C68" s="229" t="s">
        <v>662</v>
      </c>
      <c r="D68" s="229" t="s">
        <v>663</v>
      </c>
      <c r="E68" s="229" t="s">
        <v>82</v>
      </c>
      <c r="F68" s="229" t="s">
        <v>620</v>
      </c>
      <c r="G68" s="293" t="s">
        <v>25</v>
      </c>
      <c r="H68" s="320">
        <v>5.5</v>
      </c>
      <c r="I68" s="292">
        <v>9.9</v>
      </c>
      <c r="J68" s="228" t="s">
        <v>664</v>
      </c>
      <c r="K68" s="104"/>
      <c r="L68" s="91"/>
    </row>
    <row r="69" spans="2:12" ht="15" customHeight="1" x14ac:dyDescent="0.3">
      <c r="B69" s="229"/>
      <c r="C69" s="229" t="s">
        <v>665</v>
      </c>
      <c r="D69" s="229" t="s">
        <v>666</v>
      </c>
      <c r="E69" s="229" t="s">
        <v>57</v>
      </c>
      <c r="F69" s="229" t="s">
        <v>620</v>
      </c>
      <c r="G69" s="293" t="s">
        <v>25</v>
      </c>
      <c r="H69" s="320">
        <v>5.5</v>
      </c>
      <c r="I69" s="292">
        <v>9.9</v>
      </c>
      <c r="J69" s="228" t="s">
        <v>667</v>
      </c>
      <c r="K69" s="104"/>
      <c r="L69" s="91"/>
    </row>
    <row r="70" spans="2:12" ht="15" customHeight="1" x14ac:dyDescent="0.3">
      <c r="B70" s="69" t="s">
        <v>584</v>
      </c>
      <c r="C70" s="88"/>
      <c r="D70" s="88"/>
      <c r="E70" s="88"/>
      <c r="F70" s="88"/>
      <c r="G70" s="407"/>
      <c r="H70" s="325"/>
      <c r="I70" s="313"/>
      <c r="J70" s="88"/>
      <c r="K70" s="96"/>
      <c r="L70" s="97"/>
    </row>
    <row r="71" spans="2:12" ht="15" customHeight="1" x14ac:dyDescent="0.3">
      <c r="B71" s="229"/>
      <c r="C71" s="229" t="s">
        <v>668</v>
      </c>
      <c r="D71" s="229" t="s">
        <v>586</v>
      </c>
      <c r="E71" s="229" t="s">
        <v>534</v>
      </c>
      <c r="F71" s="229" t="s">
        <v>669</v>
      </c>
      <c r="G71" s="293" t="s">
        <v>25</v>
      </c>
      <c r="H71" s="320">
        <v>100</v>
      </c>
      <c r="I71" s="292">
        <v>179</v>
      </c>
      <c r="J71" s="228" t="s">
        <v>670</v>
      </c>
      <c r="K71" s="90"/>
      <c r="L71" s="91"/>
    </row>
    <row r="72" spans="2:12" ht="15" customHeight="1" x14ac:dyDescent="0.3">
      <c r="B72" s="229"/>
      <c r="C72" s="229" t="s">
        <v>671</v>
      </c>
      <c r="D72" s="229" t="s">
        <v>590</v>
      </c>
      <c r="E72" s="229" t="s">
        <v>591</v>
      </c>
      <c r="F72" s="229" t="s">
        <v>669</v>
      </c>
      <c r="G72" s="293" t="s">
        <v>25</v>
      </c>
      <c r="H72" s="320">
        <v>100</v>
      </c>
      <c r="I72" s="292">
        <v>179</v>
      </c>
      <c r="J72" s="228" t="s">
        <v>672</v>
      </c>
      <c r="K72" s="90"/>
      <c r="L72" s="91"/>
    </row>
    <row r="73" spans="2:12" ht="15" customHeight="1" x14ac:dyDescent="0.3">
      <c r="B73" s="229"/>
      <c r="C73" s="229" t="s">
        <v>673</v>
      </c>
      <c r="D73" s="229" t="s">
        <v>594</v>
      </c>
      <c r="E73" s="229" t="s">
        <v>539</v>
      </c>
      <c r="F73" s="229" t="s">
        <v>669</v>
      </c>
      <c r="G73" s="293" t="s">
        <v>25</v>
      </c>
      <c r="H73" s="320">
        <v>100</v>
      </c>
      <c r="I73" s="292">
        <v>179</v>
      </c>
      <c r="J73" s="228" t="s">
        <v>674</v>
      </c>
      <c r="K73" s="90"/>
      <c r="L73" s="91"/>
    </row>
    <row r="74" spans="2:12" ht="15" customHeight="1" x14ac:dyDescent="0.3">
      <c r="B74" s="229"/>
      <c r="C74" s="229" t="s">
        <v>675</v>
      </c>
      <c r="D74" s="229" t="s">
        <v>597</v>
      </c>
      <c r="E74" s="229" t="s">
        <v>576</v>
      </c>
      <c r="F74" s="229" t="s">
        <v>669</v>
      </c>
      <c r="G74" s="293" t="s">
        <v>25</v>
      </c>
      <c r="H74" s="320">
        <v>100</v>
      </c>
      <c r="I74" s="292">
        <v>179</v>
      </c>
      <c r="J74" s="228" t="s">
        <v>676</v>
      </c>
      <c r="K74" s="90"/>
      <c r="L74" s="91"/>
    </row>
    <row r="75" spans="2:12" ht="15" customHeight="1" x14ac:dyDescent="0.3">
      <c r="B75" s="229"/>
      <c r="C75" s="229" t="s">
        <v>677</v>
      </c>
      <c r="D75" s="229" t="s">
        <v>600</v>
      </c>
      <c r="E75" s="229" t="s">
        <v>543</v>
      </c>
      <c r="F75" s="229" t="s">
        <v>669</v>
      </c>
      <c r="G75" s="293" t="s">
        <v>25</v>
      </c>
      <c r="H75" s="320">
        <v>100</v>
      </c>
      <c r="I75" s="292">
        <v>179</v>
      </c>
      <c r="J75" s="228" t="s">
        <v>678</v>
      </c>
      <c r="K75" s="90"/>
      <c r="L75" s="91"/>
    </row>
    <row r="76" spans="2:12" ht="15" customHeight="1" x14ac:dyDescent="0.3">
      <c r="B76" s="229"/>
      <c r="C76" s="229" t="s">
        <v>679</v>
      </c>
      <c r="D76" s="229" t="s">
        <v>603</v>
      </c>
      <c r="E76" s="229" t="s">
        <v>82</v>
      </c>
      <c r="F76" s="229" t="s">
        <v>669</v>
      </c>
      <c r="G76" s="293" t="s">
        <v>25</v>
      </c>
      <c r="H76" s="320">
        <v>100</v>
      </c>
      <c r="I76" s="292">
        <v>179</v>
      </c>
      <c r="J76" s="228" t="s">
        <v>680</v>
      </c>
      <c r="K76" s="90"/>
      <c r="L76" s="91"/>
    </row>
    <row r="77" spans="2:12" ht="15" customHeight="1" x14ac:dyDescent="0.3">
      <c r="B77" s="229"/>
      <c r="C77" s="229" t="s">
        <v>681</v>
      </c>
      <c r="D77" s="229" t="s">
        <v>988</v>
      </c>
      <c r="E77" s="229" t="s">
        <v>23</v>
      </c>
      <c r="F77" s="229" t="s">
        <v>669</v>
      </c>
      <c r="G77" s="293" t="s">
        <v>25</v>
      </c>
      <c r="H77" s="320">
        <v>100</v>
      </c>
      <c r="I77" s="292">
        <v>179</v>
      </c>
      <c r="J77" s="228" t="s">
        <v>682</v>
      </c>
      <c r="K77" s="90"/>
      <c r="L77" s="91"/>
    </row>
    <row r="78" spans="2:12" s="281" customFormat="1" ht="15" customHeight="1" x14ac:dyDescent="0.25">
      <c r="B78" s="294" t="s">
        <v>1037</v>
      </c>
      <c r="C78" s="295"/>
      <c r="D78" s="295"/>
      <c r="E78" s="295"/>
      <c r="F78" s="295"/>
      <c r="G78" s="411"/>
      <c r="H78" s="401"/>
      <c r="I78" s="414"/>
      <c r="J78" s="402"/>
      <c r="K78" s="403"/>
      <c r="L78" s="296"/>
    </row>
    <row r="79" spans="2:12" s="420" customFormat="1" ht="15" customHeight="1" x14ac:dyDescent="0.25">
      <c r="B79" s="12"/>
      <c r="C79" s="12"/>
      <c r="D79" s="12" t="s">
        <v>1038</v>
      </c>
      <c r="E79" s="12" t="s">
        <v>539</v>
      </c>
      <c r="F79" s="12" t="s">
        <v>1039</v>
      </c>
      <c r="G79" s="418" t="s">
        <v>25</v>
      </c>
      <c r="H79" s="422">
        <v>26.5</v>
      </c>
      <c r="I79" s="417">
        <v>49.9</v>
      </c>
      <c r="J79" s="423">
        <v>7393753605800</v>
      </c>
      <c r="K79" s="416"/>
      <c r="L79" s="419"/>
    </row>
    <row r="80" spans="2:12" s="420" customFormat="1" ht="15" customHeight="1" x14ac:dyDescent="0.25">
      <c r="B80" s="12"/>
      <c r="C80" s="12"/>
      <c r="D80" s="12" t="s">
        <v>1040</v>
      </c>
      <c r="E80" s="12" t="s">
        <v>543</v>
      </c>
      <c r="F80" s="12" t="s">
        <v>1039</v>
      </c>
      <c r="G80" s="418" t="s">
        <v>25</v>
      </c>
      <c r="H80" s="422">
        <v>26.5</v>
      </c>
      <c r="I80" s="417">
        <v>49.9</v>
      </c>
      <c r="J80" s="423">
        <v>7393753605817</v>
      </c>
      <c r="K80" s="416"/>
      <c r="L80" s="419"/>
    </row>
    <row r="81" spans="2:12" s="420" customFormat="1" ht="15" customHeight="1" x14ac:dyDescent="0.25">
      <c r="B81" s="12"/>
      <c r="C81" s="12"/>
      <c r="D81" s="12" t="s">
        <v>1041</v>
      </c>
      <c r="E81" s="12" t="s">
        <v>82</v>
      </c>
      <c r="F81" s="12" t="s">
        <v>1039</v>
      </c>
      <c r="G81" s="418" t="s">
        <v>25</v>
      </c>
      <c r="H81" s="422">
        <v>26.5</v>
      </c>
      <c r="I81" s="417">
        <v>49.9</v>
      </c>
      <c r="J81" s="423">
        <v>7393753605824</v>
      </c>
      <c r="K81" s="416"/>
      <c r="L81" s="419"/>
    </row>
    <row r="82" spans="2:12" s="420" customFormat="1" ht="15" customHeight="1" x14ac:dyDescent="0.25">
      <c r="B82" s="418"/>
      <c r="C82" s="12"/>
      <c r="D82" s="12" t="s">
        <v>1042</v>
      </c>
      <c r="E82" s="12" t="s">
        <v>1043</v>
      </c>
      <c r="F82" s="12" t="s">
        <v>1039</v>
      </c>
      <c r="G82" s="418" t="s">
        <v>25</v>
      </c>
      <c r="H82" s="422">
        <v>67</v>
      </c>
      <c r="I82" s="417">
        <v>129.9</v>
      </c>
      <c r="J82" s="424">
        <v>7393753605831</v>
      </c>
      <c r="K82" s="416"/>
      <c r="L82" s="419"/>
    </row>
    <row r="83" spans="2:12" ht="15" customHeight="1" x14ac:dyDescent="0.3">
      <c r="B83" s="82" t="s">
        <v>624</v>
      </c>
      <c r="C83" s="83"/>
      <c r="D83" s="83"/>
      <c r="E83" s="83"/>
      <c r="F83" s="83"/>
      <c r="G83" s="409"/>
      <c r="H83" s="302"/>
      <c r="I83" s="311"/>
      <c r="J83" s="84"/>
      <c r="K83" s="100"/>
      <c r="L83" s="101"/>
    </row>
    <row r="84" spans="2:12" ht="15" customHeight="1" x14ac:dyDescent="0.3">
      <c r="B84" s="229"/>
      <c r="C84" s="229" t="s">
        <v>683</v>
      </c>
      <c r="D84" s="229" t="s">
        <v>626</v>
      </c>
      <c r="E84" s="229" t="s">
        <v>534</v>
      </c>
      <c r="F84" s="229" t="s">
        <v>669</v>
      </c>
      <c r="G84" s="293" t="s">
        <v>25</v>
      </c>
      <c r="H84" s="320">
        <v>25</v>
      </c>
      <c r="I84" s="292">
        <v>39.9</v>
      </c>
      <c r="J84" s="228" t="s">
        <v>684</v>
      </c>
      <c r="K84" s="90"/>
      <c r="L84" s="91"/>
    </row>
    <row r="85" spans="2:12" ht="15" customHeight="1" x14ac:dyDescent="0.3">
      <c r="B85" s="229"/>
      <c r="C85" s="229" t="s">
        <v>685</v>
      </c>
      <c r="D85" s="229" t="s">
        <v>629</v>
      </c>
      <c r="E85" s="229" t="s">
        <v>591</v>
      </c>
      <c r="F85" s="229" t="s">
        <v>669</v>
      </c>
      <c r="G85" s="293" t="s">
        <v>25</v>
      </c>
      <c r="H85" s="320">
        <v>25</v>
      </c>
      <c r="I85" s="292">
        <v>39.9</v>
      </c>
      <c r="J85" s="228" t="s">
        <v>686</v>
      </c>
      <c r="K85" s="104"/>
      <c r="L85" s="91"/>
    </row>
    <row r="86" spans="2:12" ht="15" customHeight="1" x14ac:dyDescent="0.3">
      <c r="B86" s="229"/>
      <c r="C86" s="229" t="s">
        <v>687</v>
      </c>
      <c r="D86" s="229" t="s">
        <v>632</v>
      </c>
      <c r="E86" s="229" t="s">
        <v>539</v>
      </c>
      <c r="F86" s="229" t="s">
        <v>669</v>
      </c>
      <c r="G86" s="293" t="s">
        <v>25</v>
      </c>
      <c r="H86" s="320">
        <v>25</v>
      </c>
      <c r="I86" s="292">
        <v>39.9</v>
      </c>
      <c r="J86" s="228" t="s">
        <v>688</v>
      </c>
      <c r="K86" s="104"/>
      <c r="L86" s="91"/>
    </row>
    <row r="87" spans="2:12" ht="15" customHeight="1" x14ac:dyDescent="0.3">
      <c r="B87" s="229"/>
      <c r="C87" s="229" t="s">
        <v>689</v>
      </c>
      <c r="D87" s="229" t="s">
        <v>635</v>
      </c>
      <c r="E87" s="229" t="s">
        <v>576</v>
      </c>
      <c r="F87" s="229" t="s">
        <v>669</v>
      </c>
      <c r="G87" s="293" t="s">
        <v>25</v>
      </c>
      <c r="H87" s="320">
        <v>25</v>
      </c>
      <c r="I87" s="292">
        <v>39.9</v>
      </c>
      <c r="J87" s="228" t="s">
        <v>690</v>
      </c>
      <c r="K87" s="104"/>
      <c r="L87" s="91"/>
    </row>
    <row r="88" spans="2:12" ht="15" customHeight="1" x14ac:dyDescent="0.3">
      <c r="B88" s="229"/>
      <c r="C88" s="229" t="s">
        <v>691</v>
      </c>
      <c r="D88" s="229" t="s">
        <v>638</v>
      </c>
      <c r="E88" s="229" t="s">
        <v>543</v>
      </c>
      <c r="F88" s="229" t="s">
        <v>669</v>
      </c>
      <c r="G88" s="293" t="s">
        <v>25</v>
      </c>
      <c r="H88" s="320">
        <v>25</v>
      </c>
      <c r="I88" s="292">
        <v>39.9</v>
      </c>
      <c r="J88" s="228" t="s">
        <v>692</v>
      </c>
      <c r="K88" s="104"/>
      <c r="L88" s="91"/>
    </row>
    <row r="89" spans="2:12" ht="15" customHeight="1" x14ac:dyDescent="0.3">
      <c r="B89" s="229"/>
      <c r="C89" s="229" t="s">
        <v>693</v>
      </c>
      <c r="D89" s="229" t="s">
        <v>641</v>
      </c>
      <c r="E89" s="229" t="s">
        <v>82</v>
      </c>
      <c r="F89" s="229" t="s">
        <v>669</v>
      </c>
      <c r="G89" s="293" t="s">
        <v>25</v>
      </c>
      <c r="H89" s="320">
        <v>25</v>
      </c>
      <c r="I89" s="292">
        <v>39.9</v>
      </c>
      <c r="J89" s="228" t="s">
        <v>694</v>
      </c>
      <c r="K89" s="104"/>
      <c r="L89" s="91"/>
    </row>
    <row r="90" spans="2:12" ht="15" customHeight="1" thickBot="1" x14ac:dyDescent="0.35">
      <c r="B90" s="229"/>
      <c r="C90" s="229" t="s">
        <v>695</v>
      </c>
      <c r="D90" s="229" t="s">
        <v>644</v>
      </c>
      <c r="E90" s="229" t="s">
        <v>57</v>
      </c>
      <c r="F90" s="229" t="s">
        <v>669</v>
      </c>
      <c r="G90" s="293" t="s">
        <v>25</v>
      </c>
      <c r="H90" s="368">
        <v>25</v>
      </c>
      <c r="I90" s="292">
        <v>39.9</v>
      </c>
      <c r="J90" s="228" t="s">
        <v>696</v>
      </c>
      <c r="K90" s="104"/>
      <c r="L90" s="91"/>
    </row>
    <row r="91" spans="2:12" s="281" customFormat="1" ht="15" customHeight="1" x14ac:dyDescent="0.25">
      <c r="B91" s="297" t="s">
        <v>1044</v>
      </c>
      <c r="C91" s="298"/>
      <c r="D91" s="298"/>
      <c r="E91" s="298"/>
      <c r="F91" s="298"/>
      <c r="G91" s="412"/>
      <c r="H91" s="421"/>
      <c r="I91" s="414"/>
      <c r="J91" s="402"/>
      <c r="K91" s="403"/>
      <c r="L91" s="415"/>
    </row>
    <row r="92" spans="2:12" s="420" customFormat="1" ht="15" customHeight="1" x14ac:dyDescent="0.25">
      <c r="B92" s="12"/>
      <c r="C92" s="12"/>
      <c r="D92" s="12" t="s">
        <v>632</v>
      </c>
      <c r="E92" s="12" t="s">
        <v>539</v>
      </c>
      <c r="F92" s="12" t="s">
        <v>1039</v>
      </c>
      <c r="G92" s="418" t="s">
        <v>25</v>
      </c>
      <c r="H92" s="422">
        <v>9.3000000000000007</v>
      </c>
      <c r="I92" s="417">
        <v>16.899999999999999</v>
      </c>
      <c r="J92" s="423">
        <v>7393753605848</v>
      </c>
      <c r="K92" s="416"/>
      <c r="L92" s="419"/>
    </row>
    <row r="93" spans="2:12" s="420" customFormat="1" ht="15" customHeight="1" x14ac:dyDescent="0.25">
      <c r="B93" s="12"/>
      <c r="C93" s="12"/>
      <c r="D93" s="12" t="s">
        <v>1045</v>
      </c>
      <c r="E93" s="12" t="s">
        <v>576</v>
      </c>
      <c r="F93" s="12" t="s">
        <v>1039</v>
      </c>
      <c r="G93" s="418" t="s">
        <v>25</v>
      </c>
      <c r="H93" s="422">
        <v>9.3000000000000007</v>
      </c>
      <c r="I93" s="417">
        <v>16.899999999999999</v>
      </c>
      <c r="J93" s="423">
        <v>7393753605855</v>
      </c>
      <c r="K93" s="416"/>
      <c r="L93" s="419"/>
    </row>
    <row r="94" spans="2:12" s="420" customFormat="1" ht="15" customHeight="1" x14ac:dyDescent="0.25">
      <c r="B94" s="12"/>
      <c r="C94" s="12"/>
      <c r="D94" s="12" t="s">
        <v>641</v>
      </c>
      <c r="E94" s="12" t="s">
        <v>82</v>
      </c>
      <c r="F94" s="12" t="s">
        <v>1039</v>
      </c>
      <c r="G94" s="418" t="s">
        <v>25</v>
      </c>
      <c r="H94" s="422">
        <v>9.3000000000000007</v>
      </c>
      <c r="I94" s="417">
        <v>16.899999999999999</v>
      </c>
      <c r="J94" s="423">
        <v>7393753605862</v>
      </c>
      <c r="K94" s="416"/>
      <c r="L94" s="419"/>
    </row>
    <row r="95" spans="2:12" ht="15" customHeight="1" x14ac:dyDescent="0.3">
      <c r="B95" s="85" t="s">
        <v>646</v>
      </c>
      <c r="C95" s="86"/>
      <c r="D95" s="86"/>
      <c r="E95" s="86"/>
      <c r="F95" s="86"/>
      <c r="G95" s="410"/>
      <c r="H95" s="303"/>
      <c r="I95" s="312"/>
      <c r="J95" s="87"/>
      <c r="K95" s="103"/>
      <c r="L95" s="103"/>
    </row>
    <row r="96" spans="2:12" ht="15" customHeight="1" x14ac:dyDescent="0.3">
      <c r="B96" s="229"/>
      <c r="C96" s="229" t="s">
        <v>697</v>
      </c>
      <c r="D96" s="229" t="s">
        <v>648</v>
      </c>
      <c r="E96" s="229" t="s">
        <v>534</v>
      </c>
      <c r="F96" s="229" t="s">
        <v>669</v>
      </c>
      <c r="G96" s="293" t="s">
        <v>25</v>
      </c>
      <c r="H96" s="320">
        <v>14</v>
      </c>
      <c r="I96" s="292">
        <v>21.9</v>
      </c>
      <c r="J96" s="228" t="s">
        <v>698</v>
      </c>
      <c r="K96" s="104"/>
      <c r="L96" s="91"/>
    </row>
    <row r="97" spans="2:12" ht="15" customHeight="1" x14ac:dyDescent="0.3">
      <c r="B97" s="229"/>
      <c r="C97" s="229" t="s">
        <v>699</v>
      </c>
      <c r="D97" s="229" t="s">
        <v>651</v>
      </c>
      <c r="E97" s="229" t="s">
        <v>591</v>
      </c>
      <c r="F97" s="229" t="s">
        <v>669</v>
      </c>
      <c r="G97" s="293" t="s">
        <v>25</v>
      </c>
      <c r="H97" s="320">
        <v>14</v>
      </c>
      <c r="I97" s="292">
        <v>21.9</v>
      </c>
      <c r="J97" s="228" t="s">
        <v>700</v>
      </c>
      <c r="K97" s="104"/>
      <c r="L97" s="91"/>
    </row>
    <row r="98" spans="2:12" ht="15" customHeight="1" x14ac:dyDescent="0.3">
      <c r="B98" s="229"/>
      <c r="C98" s="229" t="s">
        <v>701</v>
      </c>
      <c r="D98" s="229" t="s">
        <v>654</v>
      </c>
      <c r="E98" s="229" t="s">
        <v>539</v>
      </c>
      <c r="F98" s="229" t="s">
        <v>669</v>
      </c>
      <c r="G98" s="293" t="s">
        <v>25</v>
      </c>
      <c r="H98" s="320">
        <v>14</v>
      </c>
      <c r="I98" s="292">
        <v>21.9</v>
      </c>
      <c r="J98" s="228" t="s">
        <v>702</v>
      </c>
      <c r="K98" s="104"/>
      <c r="L98" s="91"/>
    </row>
    <row r="99" spans="2:12" ht="15" customHeight="1" x14ac:dyDescent="0.3">
      <c r="B99" s="229"/>
      <c r="C99" s="229" t="s">
        <v>703</v>
      </c>
      <c r="D99" s="229" t="s">
        <v>657</v>
      </c>
      <c r="E99" s="229" t="s">
        <v>576</v>
      </c>
      <c r="F99" s="229" t="s">
        <v>669</v>
      </c>
      <c r="G99" s="293" t="s">
        <v>25</v>
      </c>
      <c r="H99" s="320">
        <v>14</v>
      </c>
      <c r="I99" s="292">
        <v>21.9</v>
      </c>
      <c r="J99" s="228" t="s">
        <v>704</v>
      </c>
      <c r="K99" s="104"/>
      <c r="L99" s="91"/>
    </row>
    <row r="100" spans="2:12" ht="15" customHeight="1" x14ac:dyDescent="0.3">
      <c r="B100" s="229"/>
      <c r="C100" s="229" t="s">
        <v>705</v>
      </c>
      <c r="D100" s="229" t="s">
        <v>660</v>
      </c>
      <c r="E100" s="229" t="s">
        <v>543</v>
      </c>
      <c r="F100" s="229" t="s">
        <v>669</v>
      </c>
      <c r="G100" s="293" t="s">
        <v>25</v>
      </c>
      <c r="H100" s="320">
        <v>14</v>
      </c>
      <c r="I100" s="314">
        <v>21.9</v>
      </c>
      <c r="J100" s="299" t="s">
        <v>706</v>
      </c>
      <c r="K100" s="104"/>
      <c r="L100" s="91"/>
    </row>
    <row r="101" spans="2:12" ht="15" customHeight="1" x14ac:dyDescent="0.3">
      <c r="B101" s="229"/>
      <c r="C101" s="229" t="s">
        <v>707</v>
      </c>
      <c r="D101" s="229" t="s">
        <v>663</v>
      </c>
      <c r="E101" s="229" t="s">
        <v>82</v>
      </c>
      <c r="F101" s="229" t="s">
        <v>669</v>
      </c>
      <c r="G101" s="293" t="s">
        <v>25</v>
      </c>
      <c r="H101" s="320">
        <v>14</v>
      </c>
      <c r="I101" s="314">
        <v>21.9</v>
      </c>
      <c r="J101" s="299" t="s">
        <v>708</v>
      </c>
      <c r="K101" s="104"/>
      <c r="L101" s="91"/>
    </row>
    <row r="102" spans="2:12" ht="15" customHeight="1" x14ac:dyDescent="0.3">
      <c r="B102" s="229"/>
      <c r="C102" s="229" t="s">
        <v>709</v>
      </c>
      <c r="D102" s="229" t="s">
        <v>666</v>
      </c>
      <c r="E102" s="229" t="s">
        <v>57</v>
      </c>
      <c r="F102" s="229" t="s">
        <v>669</v>
      </c>
      <c r="G102" s="293" t="s">
        <v>25</v>
      </c>
      <c r="H102" s="320">
        <v>14</v>
      </c>
      <c r="I102" s="314">
        <v>21.9</v>
      </c>
      <c r="J102" s="299" t="s">
        <v>710</v>
      </c>
      <c r="K102" s="104"/>
      <c r="L102" s="91"/>
    </row>
    <row r="103" spans="2:12" ht="15" customHeight="1" x14ac:dyDescent="0.3">
      <c r="B103" s="89" t="s">
        <v>976</v>
      </c>
      <c r="C103" s="73"/>
      <c r="D103" s="73"/>
      <c r="E103" s="73"/>
      <c r="F103" s="73"/>
      <c r="G103" s="413"/>
      <c r="H103" s="304"/>
      <c r="I103" s="315"/>
      <c r="J103" s="300"/>
      <c r="K103" s="92"/>
      <c r="L103" s="93"/>
    </row>
    <row r="104" spans="2:12" ht="15" customHeight="1" x14ac:dyDescent="0.3">
      <c r="B104" s="77"/>
      <c r="C104" s="77">
        <v>63652</v>
      </c>
      <c r="D104" s="77" t="s">
        <v>984</v>
      </c>
      <c r="E104" s="77" t="s">
        <v>711</v>
      </c>
      <c r="F104" s="77" t="s">
        <v>712</v>
      </c>
      <c r="G104" s="293" t="s">
        <v>25</v>
      </c>
      <c r="H104" s="320">
        <v>12</v>
      </c>
      <c r="I104" s="316">
        <v>24.9</v>
      </c>
      <c r="J104" s="299" t="s">
        <v>713</v>
      </c>
      <c r="K104" s="104"/>
      <c r="L104" s="91"/>
    </row>
    <row r="105" spans="2:12" ht="15" customHeight="1" x14ac:dyDescent="0.3">
      <c r="B105" s="77"/>
      <c r="C105" s="77">
        <v>63653</v>
      </c>
      <c r="D105" s="77" t="s">
        <v>985</v>
      </c>
      <c r="E105" s="77" t="s">
        <v>711</v>
      </c>
      <c r="F105" s="77" t="s">
        <v>986</v>
      </c>
      <c r="G105" s="293" t="s">
        <v>25</v>
      </c>
      <c r="H105" s="320">
        <v>17.7</v>
      </c>
      <c r="I105" s="316">
        <v>34.9</v>
      </c>
      <c r="J105" s="301" t="s">
        <v>999</v>
      </c>
      <c r="K105" s="104"/>
      <c r="L105" s="279"/>
    </row>
    <row r="106" spans="2:12" ht="15" customHeight="1" thickBot="1" x14ac:dyDescent="0.35">
      <c r="B106" s="77"/>
      <c r="C106" s="77"/>
      <c r="D106" s="77"/>
      <c r="E106" s="77"/>
      <c r="F106" s="77"/>
      <c r="G106" s="293"/>
      <c r="H106" s="326"/>
      <c r="I106" s="317"/>
      <c r="J106" s="301"/>
      <c r="K106" s="104"/>
      <c r="L106" s="280"/>
    </row>
    <row r="107" spans="2:12" ht="15" customHeight="1" x14ac:dyDescent="0.25">
      <c r="B107" s="439" t="s">
        <v>714</v>
      </c>
      <c r="C107" s="440"/>
      <c r="D107" s="440"/>
      <c r="E107" s="440"/>
      <c r="F107" s="440"/>
      <c r="G107" s="440"/>
      <c r="H107" s="441"/>
      <c r="I107" s="441"/>
      <c r="J107" s="440"/>
      <c r="K107" s="444">
        <f>SUM(L13+L20+L38+L46+L54+L62+L70+L83+L95+L103+L106)</f>
        <v>0</v>
      </c>
      <c r="L107" s="445"/>
    </row>
    <row r="108" spans="2:12" ht="15" customHeight="1" x14ac:dyDescent="0.25"/>
    <row r="109" spans="2:12" ht="15" customHeight="1" x14ac:dyDescent="0.25"/>
  </sheetData>
  <customSheetViews>
    <customSheetView guid="{EC31D031-E617-45CD-888E-F52B205C04FF}">
      <pane xSplit="1" ySplit="8" topLeftCell="B9" activePane="bottomRight" state="frozen"/>
      <selection pane="bottomRight" activeCell="O14" sqref="O14"/>
      <pageMargins left="0.7" right="0.7" top="0.75" bottom="0.75" header="0.3" footer="0.3"/>
      <pageSetup paperSize="9" orientation="portrait" r:id="rId1"/>
    </customSheetView>
  </customSheetViews>
  <mergeCells count="4">
    <mergeCell ref="B107:J107"/>
    <mergeCell ref="K107:L107"/>
    <mergeCell ref="M1:N1"/>
    <mergeCell ref="M2:N2"/>
  </mergeCells>
  <pageMargins left="0.7" right="0.7" top="0.75" bottom="0.75" header="0.3" footer="0.3"/>
  <pageSetup paperSize="9" orientation="portrait" r:id="rId2"/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P48"/>
  <sheetViews>
    <sheetView workbookViewId="0">
      <pane xSplit="1" ySplit="8" topLeftCell="B15" activePane="bottomRight" state="frozen"/>
      <selection pane="topRight" activeCell="B1" sqref="B1"/>
      <selection pane="bottomLeft" activeCell="A9" sqref="A9"/>
      <selection pane="bottomRight" activeCell="V33" sqref="V33"/>
    </sheetView>
  </sheetViews>
  <sheetFormatPr defaultRowHeight="15" x14ac:dyDescent="0.25"/>
  <cols>
    <col min="1" max="1" width="3.28515625" hidden="1" customWidth="1"/>
    <col min="2" max="3" width="6.7109375" customWidth="1"/>
    <col min="4" max="4" width="22" customWidth="1"/>
    <col min="5" max="5" width="10.7109375" customWidth="1"/>
    <col min="6" max="7" width="6.7109375" customWidth="1"/>
    <col min="8" max="8" width="9.42578125" customWidth="1"/>
    <col min="9" max="9" width="11" customWidth="1"/>
    <col min="10" max="10" width="14.7109375" customWidth="1"/>
    <col min="11" max="11" width="7.7109375" customWidth="1"/>
    <col min="12" max="12" width="9.7109375" customWidth="1"/>
  </cols>
  <sheetData>
    <row r="1" spans="1:16" x14ac:dyDescent="0.25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442" t="s">
        <v>1003</v>
      </c>
      <c r="N1" s="443"/>
    </row>
    <row r="2" spans="1:16" ht="15" customHeight="1" x14ac:dyDescent="0.25">
      <c r="M2" s="444">
        <f>SUM(L16+L25+L28+L33+L40+L44+L47)</f>
        <v>0</v>
      </c>
      <c r="N2" s="445"/>
    </row>
    <row r="3" spans="1:16" ht="15" customHeight="1" x14ac:dyDescent="0.25"/>
    <row r="4" spans="1:16" ht="15" customHeight="1" x14ac:dyDescent="0.25"/>
    <row r="5" spans="1:16" ht="15" customHeight="1" x14ac:dyDescent="0.25"/>
    <row r="6" spans="1:16" ht="15" customHeight="1" x14ac:dyDescent="0.25"/>
    <row r="7" spans="1:16" ht="15" customHeight="1" thickBot="1" x14ac:dyDescent="0.3"/>
    <row r="8" spans="1:16" ht="25.5" x14ac:dyDescent="0.25">
      <c r="B8" s="25" t="s">
        <v>10</v>
      </c>
      <c r="C8" s="25" t="s">
        <v>11</v>
      </c>
      <c r="D8" s="25" t="s">
        <v>12</v>
      </c>
      <c r="E8" s="26" t="s">
        <v>13</v>
      </c>
      <c r="F8" s="26" t="s">
        <v>14</v>
      </c>
      <c r="G8" s="27" t="s">
        <v>15</v>
      </c>
      <c r="H8" s="364" t="s">
        <v>1046</v>
      </c>
      <c r="I8" s="327" t="s">
        <v>16</v>
      </c>
      <c r="J8" s="25" t="s">
        <v>17</v>
      </c>
      <c r="K8" s="29" t="s">
        <v>18</v>
      </c>
      <c r="L8" s="29" t="s">
        <v>19</v>
      </c>
      <c r="M8" s="281" t="s">
        <v>993</v>
      </c>
      <c r="N8" s="281" t="s">
        <v>994</v>
      </c>
      <c r="O8" s="281" t="s">
        <v>995</v>
      </c>
      <c r="P8" s="281" t="s">
        <v>996</v>
      </c>
    </row>
    <row r="9" spans="1:16" ht="15" customHeight="1" x14ac:dyDescent="0.25">
      <c r="B9" s="181" t="s">
        <v>715</v>
      </c>
      <c r="C9" s="182"/>
      <c r="D9" s="182"/>
      <c r="E9" s="182"/>
      <c r="F9" s="182"/>
      <c r="G9" s="182"/>
      <c r="H9" s="365"/>
      <c r="I9" s="363"/>
      <c r="J9" s="183"/>
      <c r="K9" s="183"/>
      <c r="L9" s="183"/>
    </row>
    <row r="10" spans="1:16" ht="15" customHeight="1" x14ac:dyDescent="0.3">
      <c r="B10" s="206"/>
      <c r="C10" s="229" t="s">
        <v>716</v>
      </c>
      <c r="D10" s="229" t="s">
        <v>717</v>
      </c>
      <c r="E10" s="229" t="s">
        <v>57</v>
      </c>
      <c r="F10" s="229" t="s">
        <v>718</v>
      </c>
      <c r="G10" s="229" t="s">
        <v>25</v>
      </c>
      <c r="H10" s="320">
        <v>11</v>
      </c>
      <c r="I10" s="292">
        <v>19.899999999999999</v>
      </c>
      <c r="J10" s="231" t="s">
        <v>719</v>
      </c>
      <c r="K10" s="63"/>
      <c r="L10" s="64"/>
    </row>
    <row r="11" spans="1:16" ht="15" customHeight="1" x14ac:dyDescent="0.3">
      <c r="B11" s="206"/>
      <c r="C11" s="229" t="s">
        <v>720</v>
      </c>
      <c r="D11" s="229" t="s">
        <v>721</v>
      </c>
      <c r="E11" s="230" t="s">
        <v>57</v>
      </c>
      <c r="F11" s="229" t="s">
        <v>24</v>
      </c>
      <c r="G11" s="230" t="s">
        <v>25</v>
      </c>
      <c r="H11" s="329">
        <v>11</v>
      </c>
      <c r="I11" s="260">
        <v>19.899999999999999</v>
      </c>
      <c r="J11" s="228" t="s">
        <v>722</v>
      </c>
      <c r="K11" s="63"/>
      <c r="L11" s="64"/>
    </row>
    <row r="12" spans="1:16" ht="15" customHeight="1" x14ac:dyDescent="0.3">
      <c r="B12" s="206"/>
      <c r="C12" s="229" t="s">
        <v>723</v>
      </c>
      <c r="D12" s="229" t="s">
        <v>724</v>
      </c>
      <c r="E12" s="230" t="s">
        <v>57</v>
      </c>
      <c r="F12" s="229" t="s">
        <v>24</v>
      </c>
      <c r="G12" s="230" t="s">
        <v>25</v>
      </c>
      <c r="H12" s="320">
        <v>50</v>
      </c>
      <c r="I12" s="292">
        <v>89.9</v>
      </c>
      <c r="J12" s="228" t="s">
        <v>725</v>
      </c>
      <c r="K12" s="63"/>
      <c r="L12" s="64"/>
    </row>
    <row r="13" spans="1:16" ht="15" customHeight="1" x14ac:dyDescent="0.3">
      <c r="B13" s="206"/>
      <c r="C13" s="229" t="s">
        <v>726</v>
      </c>
      <c r="D13" s="229" t="s">
        <v>727</v>
      </c>
      <c r="E13" s="230" t="s">
        <v>57</v>
      </c>
      <c r="F13" s="229" t="s">
        <v>24</v>
      </c>
      <c r="G13" s="230" t="s">
        <v>25</v>
      </c>
      <c r="H13" s="320">
        <v>19</v>
      </c>
      <c r="I13" s="292">
        <v>29.9</v>
      </c>
      <c r="J13" s="228" t="s">
        <v>728</v>
      </c>
      <c r="K13" s="63"/>
      <c r="L13" s="64"/>
    </row>
    <row r="14" spans="1:16" ht="15" customHeight="1" x14ac:dyDescent="0.3">
      <c r="B14" s="138"/>
      <c r="C14" s="149">
        <v>60616</v>
      </c>
      <c r="D14" s="201" t="s">
        <v>729</v>
      </c>
      <c r="E14" s="229" t="s">
        <v>57</v>
      </c>
      <c r="F14" s="229" t="s">
        <v>24</v>
      </c>
      <c r="G14" s="229" t="s">
        <v>25</v>
      </c>
      <c r="H14" s="320">
        <v>21</v>
      </c>
      <c r="I14" s="292">
        <v>39.9</v>
      </c>
      <c r="J14" s="152" t="s">
        <v>730</v>
      </c>
      <c r="K14" s="63"/>
      <c r="L14" s="64"/>
    </row>
    <row r="15" spans="1:16" ht="15" customHeight="1" x14ac:dyDescent="0.3">
      <c r="B15" s="257"/>
      <c r="C15" s="258"/>
      <c r="D15" s="264" t="s">
        <v>975</v>
      </c>
      <c r="E15" s="259"/>
      <c r="F15" s="259"/>
      <c r="G15" s="259"/>
      <c r="H15" s="329"/>
      <c r="I15" s="260"/>
      <c r="J15" s="261"/>
      <c r="K15" s="262"/>
      <c r="L15" s="263"/>
    </row>
    <row r="16" spans="1:16" ht="15" customHeight="1" x14ac:dyDescent="0.25">
      <c r="B16" s="139" t="s">
        <v>731</v>
      </c>
      <c r="C16" s="114"/>
      <c r="D16" s="114" t="s">
        <v>469</v>
      </c>
      <c r="E16" s="114"/>
      <c r="F16" s="114"/>
      <c r="G16" s="114"/>
      <c r="H16" s="366"/>
      <c r="I16" s="114"/>
      <c r="J16" s="114"/>
      <c r="K16" s="114"/>
      <c r="L16" s="115"/>
    </row>
    <row r="17" spans="2:12" ht="15" customHeight="1" x14ac:dyDescent="0.3">
      <c r="B17" s="230"/>
      <c r="C17" s="230" t="s">
        <v>732</v>
      </c>
      <c r="D17" s="230" t="s">
        <v>733</v>
      </c>
      <c r="E17" s="230" t="s">
        <v>534</v>
      </c>
      <c r="F17" s="230" t="s">
        <v>587</v>
      </c>
      <c r="G17" s="230" t="s">
        <v>25</v>
      </c>
      <c r="H17" s="320">
        <v>4.5</v>
      </c>
      <c r="I17" s="260">
        <v>6.9</v>
      </c>
      <c r="J17" s="231" t="s">
        <v>734</v>
      </c>
      <c r="K17" s="63"/>
      <c r="L17" s="64"/>
    </row>
    <row r="18" spans="2:12" ht="15" customHeight="1" x14ac:dyDescent="0.3">
      <c r="B18" s="230"/>
      <c r="C18" s="230" t="s">
        <v>973</v>
      </c>
      <c r="D18" s="230" t="s">
        <v>974</v>
      </c>
      <c r="E18" s="230" t="s">
        <v>534</v>
      </c>
      <c r="F18" s="230" t="s">
        <v>587</v>
      </c>
      <c r="G18" s="230" t="s">
        <v>25</v>
      </c>
      <c r="H18" s="320">
        <v>9.9</v>
      </c>
      <c r="I18" s="260">
        <v>15.9</v>
      </c>
      <c r="J18" s="231" t="s">
        <v>987</v>
      </c>
      <c r="K18" s="63"/>
      <c r="L18" s="64"/>
    </row>
    <row r="19" spans="2:12" ht="15" customHeight="1" x14ac:dyDescent="0.3">
      <c r="B19" s="229"/>
      <c r="C19" s="229" t="s">
        <v>735</v>
      </c>
      <c r="D19" s="229" t="s">
        <v>736</v>
      </c>
      <c r="E19" s="229" t="s">
        <v>591</v>
      </c>
      <c r="F19" s="229" t="s">
        <v>587</v>
      </c>
      <c r="G19" s="230" t="s">
        <v>25</v>
      </c>
      <c r="H19" s="320">
        <v>4.5</v>
      </c>
      <c r="I19" s="260">
        <v>6.9</v>
      </c>
      <c r="J19" s="228" t="s">
        <v>737</v>
      </c>
      <c r="K19" s="63"/>
      <c r="L19" s="64"/>
    </row>
    <row r="20" spans="2:12" ht="15" customHeight="1" x14ac:dyDescent="0.3">
      <c r="B20" s="229"/>
      <c r="C20" s="229" t="s">
        <v>738</v>
      </c>
      <c r="D20" s="229" t="s">
        <v>739</v>
      </c>
      <c r="E20" s="229" t="s">
        <v>539</v>
      </c>
      <c r="F20" s="229" t="s">
        <v>587</v>
      </c>
      <c r="G20" s="230" t="s">
        <v>25</v>
      </c>
      <c r="H20" s="320">
        <v>4.5</v>
      </c>
      <c r="I20" s="260">
        <v>6.9</v>
      </c>
      <c r="J20" s="228" t="s">
        <v>740</v>
      </c>
      <c r="K20" s="63"/>
      <c r="L20" s="64"/>
    </row>
    <row r="21" spans="2:12" ht="15" customHeight="1" x14ac:dyDescent="0.3">
      <c r="B21" s="229"/>
      <c r="C21" s="229" t="s">
        <v>741</v>
      </c>
      <c r="D21" s="229" t="s">
        <v>742</v>
      </c>
      <c r="E21" s="229" t="s">
        <v>576</v>
      </c>
      <c r="F21" s="229" t="s">
        <v>587</v>
      </c>
      <c r="G21" s="230" t="s">
        <v>25</v>
      </c>
      <c r="H21" s="320">
        <v>4.5</v>
      </c>
      <c r="I21" s="260">
        <v>6.9</v>
      </c>
      <c r="J21" s="228" t="s">
        <v>743</v>
      </c>
      <c r="K21" s="63"/>
      <c r="L21" s="64"/>
    </row>
    <row r="22" spans="2:12" ht="15" customHeight="1" x14ac:dyDescent="0.3">
      <c r="B22" s="229"/>
      <c r="C22" s="229" t="s">
        <v>744</v>
      </c>
      <c r="D22" s="229" t="s">
        <v>745</v>
      </c>
      <c r="E22" s="229" t="s">
        <v>543</v>
      </c>
      <c r="F22" s="229" t="s">
        <v>587</v>
      </c>
      <c r="G22" s="230" t="s">
        <v>25</v>
      </c>
      <c r="H22" s="320">
        <v>4.5</v>
      </c>
      <c r="I22" s="260">
        <v>6.9</v>
      </c>
      <c r="J22" s="228" t="s">
        <v>746</v>
      </c>
      <c r="K22" s="63"/>
      <c r="L22" s="64"/>
    </row>
    <row r="23" spans="2:12" ht="15" customHeight="1" x14ac:dyDescent="0.3">
      <c r="B23" s="229"/>
      <c r="C23" s="229" t="s">
        <v>747</v>
      </c>
      <c r="D23" s="229" t="s">
        <v>748</v>
      </c>
      <c r="E23" s="229" t="s">
        <v>82</v>
      </c>
      <c r="F23" s="229" t="s">
        <v>587</v>
      </c>
      <c r="G23" s="230" t="s">
        <v>25</v>
      </c>
      <c r="H23" s="320">
        <v>4.5</v>
      </c>
      <c r="I23" s="260">
        <v>6.9</v>
      </c>
      <c r="J23" s="228" t="s">
        <v>749</v>
      </c>
      <c r="K23" s="63"/>
      <c r="L23" s="64"/>
    </row>
    <row r="24" spans="2:12" ht="15" customHeight="1" x14ac:dyDescent="0.3">
      <c r="B24" s="147"/>
      <c r="C24" s="147" t="s">
        <v>750</v>
      </c>
      <c r="D24" s="147" t="s">
        <v>751</v>
      </c>
      <c r="E24" s="147" t="s">
        <v>23</v>
      </c>
      <c r="F24" s="147" t="s">
        <v>587</v>
      </c>
      <c r="G24" s="230" t="s">
        <v>25</v>
      </c>
      <c r="H24" s="320">
        <v>4.5</v>
      </c>
      <c r="I24" s="260">
        <v>6.9</v>
      </c>
      <c r="J24" s="148" t="s">
        <v>752</v>
      </c>
      <c r="K24" s="34"/>
      <c r="L24" s="64"/>
    </row>
    <row r="25" spans="2:12" ht="15" customHeight="1" x14ac:dyDescent="0.3">
      <c r="B25" s="137" t="s">
        <v>731</v>
      </c>
      <c r="C25" s="136"/>
      <c r="D25" s="154" t="s">
        <v>753</v>
      </c>
      <c r="E25" s="136"/>
      <c r="F25" s="136"/>
      <c r="G25" s="155"/>
      <c r="H25" s="367"/>
      <c r="I25" s="156"/>
      <c r="J25" s="157"/>
      <c r="K25" s="158"/>
      <c r="L25" s="159"/>
    </row>
    <row r="26" spans="2:12" ht="15" customHeight="1" x14ac:dyDescent="0.3">
      <c r="B26" s="230"/>
      <c r="C26" s="230" t="s">
        <v>754</v>
      </c>
      <c r="D26" s="230" t="s">
        <v>755</v>
      </c>
      <c r="E26" s="230" t="s">
        <v>591</v>
      </c>
      <c r="F26" s="230" t="s">
        <v>587</v>
      </c>
      <c r="G26" s="230" t="s">
        <v>25</v>
      </c>
      <c r="H26" s="329">
        <v>7.8</v>
      </c>
      <c r="I26" s="260">
        <v>14.9</v>
      </c>
      <c r="J26" s="231" t="s">
        <v>756</v>
      </c>
      <c r="K26" s="63"/>
      <c r="L26" s="64"/>
    </row>
    <row r="27" spans="2:12" ht="15" customHeight="1" x14ac:dyDescent="0.3">
      <c r="B27" s="147"/>
      <c r="C27" s="147" t="s">
        <v>757</v>
      </c>
      <c r="D27" s="147" t="s">
        <v>758</v>
      </c>
      <c r="E27" s="147" t="s">
        <v>576</v>
      </c>
      <c r="F27" s="147" t="s">
        <v>587</v>
      </c>
      <c r="G27" s="230" t="s">
        <v>25</v>
      </c>
      <c r="H27" s="368">
        <v>7.8</v>
      </c>
      <c r="I27" s="348">
        <v>14.9</v>
      </c>
      <c r="J27" s="148" t="s">
        <v>759</v>
      </c>
      <c r="K27" s="63"/>
      <c r="L27" s="64"/>
    </row>
    <row r="28" spans="2:12" ht="15" customHeight="1" x14ac:dyDescent="0.3">
      <c r="B28" s="160" t="s">
        <v>731</v>
      </c>
      <c r="C28" s="161"/>
      <c r="D28" s="162" t="s">
        <v>760</v>
      </c>
      <c r="E28" s="161"/>
      <c r="F28" s="161"/>
      <c r="G28" s="161"/>
      <c r="H28" s="369"/>
      <c r="I28" s="164"/>
      <c r="J28" s="165"/>
      <c r="K28" s="166"/>
      <c r="L28" s="167"/>
    </row>
    <row r="29" spans="2:12" ht="15" customHeight="1" x14ac:dyDescent="0.3">
      <c r="B29" s="230"/>
      <c r="C29" s="230" t="s">
        <v>761</v>
      </c>
      <c r="D29" s="230" t="s">
        <v>762</v>
      </c>
      <c r="E29" s="230" t="s">
        <v>534</v>
      </c>
      <c r="F29" s="230" t="s">
        <v>587</v>
      </c>
      <c r="G29" s="230" t="s">
        <v>25</v>
      </c>
      <c r="H29" s="329">
        <v>17</v>
      </c>
      <c r="I29" s="260">
        <v>26.9</v>
      </c>
      <c r="J29" s="231" t="s">
        <v>763</v>
      </c>
      <c r="K29" s="63"/>
      <c r="L29" s="64"/>
    </row>
    <row r="30" spans="2:12" ht="15" customHeight="1" x14ac:dyDescent="0.3">
      <c r="B30" s="229"/>
      <c r="C30" s="229" t="s">
        <v>764</v>
      </c>
      <c r="D30" s="229" t="s">
        <v>765</v>
      </c>
      <c r="E30" s="229" t="s">
        <v>539</v>
      </c>
      <c r="F30" s="229" t="s">
        <v>587</v>
      </c>
      <c r="G30" s="230" t="s">
        <v>25</v>
      </c>
      <c r="H30" s="329">
        <v>17</v>
      </c>
      <c r="I30" s="260">
        <v>26.9</v>
      </c>
      <c r="J30" s="228" t="s">
        <v>766</v>
      </c>
      <c r="K30" s="63"/>
      <c r="L30" s="64"/>
    </row>
    <row r="31" spans="2:12" ht="15" customHeight="1" x14ac:dyDescent="0.3">
      <c r="B31" s="229"/>
      <c r="C31" s="229" t="s">
        <v>767</v>
      </c>
      <c r="D31" s="229" t="s">
        <v>768</v>
      </c>
      <c r="E31" s="229" t="s">
        <v>576</v>
      </c>
      <c r="F31" s="229" t="s">
        <v>587</v>
      </c>
      <c r="G31" s="230" t="s">
        <v>25</v>
      </c>
      <c r="H31" s="329">
        <v>17</v>
      </c>
      <c r="I31" s="260">
        <v>26.9</v>
      </c>
      <c r="J31" s="228" t="s">
        <v>769</v>
      </c>
      <c r="K31" s="63"/>
      <c r="L31" s="64"/>
    </row>
    <row r="32" spans="2:12" ht="15" customHeight="1" x14ac:dyDescent="0.3">
      <c r="B32" s="147"/>
      <c r="C32" s="147" t="s">
        <v>770</v>
      </c>
      <c r="D32" s="147" t="s">
        <v>771</v>
      </c>
      <c r="E32" s="147" t="s">
        <v>543</v>
      </c>
      <c r="F32" s="147" t="s">
        <v>587</v>
      </c>
      <c r="G32" s="230" t="s">
        <v>25</v>
      </c>
      <c r="H32" s="329">
        <v>17</v>
      </c>
      <c r="I32" s="260">
        <v>26.9</v>
      </c>
      <c r="J32" s="148" t="s">
        <v>772</v>
      </c>
      <c r="K32" s="63"/>
      <c r="L32" s="64"/>
    </row>
    <row r="33" spans="2:12" ht="15" customHeight="1" x14ac:dyDescent="0.3">
      <c r="B33" s="171" t="s">
        <v>773</v>
      </c>
      <c r="C33" s="172"/>
      <c r="D33" s="173" t="s">
        <v>469</v>
      </c>
      <c r="E33" s="172"/>
      <c r="F33" s="172"/>
      <c r="G33" s="174"/>
      <c r="H33" s="370"/>
      <c r="I33" s="175"/>
      <c r="J33" s="176"/>
      <c r="K33" s="177"/>
      <c r="L33" s="115"/>
    </row>
    <row r="34" spans="2:12" ht="15" customHeight="1" x14ac:dyDescent="0.3">
      <c r="B34" s="230"/>
      <c r="C34" s="230" t="s">
        <v>774</v>
      </c>
      <c r="D34" s="230" t="s">
        <v>775</v>
      </c>
      <c r="E34" s="230" t="s">
        <v>591</v>
      </c>
      <c r="F34" s="230" t="s">
        <v>620</v>
      </c>
      <c r="G34" s="230" t="s">
        <v>25</v>
      </c>
      <c r="H34" s="329">
        <v>6</v>
      </c>
      <c r="I34" s="260">
        <v>9.9</v>
      </c>
      <c r="J34" s="231" t="s">
        <v>776</v>
      </c>
      <c r="K34" s="63"/>
      <c r="L34" s="64"/>
    </row>
    <row r="35" spans="2:12" ht="15" customHeight="1" x14ac:dyDescent="0.3">
      <c r="B35" s="229"/>
      <c r="C35" s="229" t="s">
        <v>777</v>
      </c>
      <c r="D35" s="229" t="s">
        <v>778</v>
      </c>
      <c r="E35" s="229" t="s">
        <v>539</v>
      </c>
      <c r="F35" s="229" t="s">
        <v>620</v>
      </c>
      <c r="G35" s="230" t="s">
        <v>25</v>
      </c>
      <c r="H35" s="329">
        <v>6</v>
      </c>
      <c r="I35" s="260">
        <v>9.9</v>
      </c>
      <c r="J35" s="228" t="s">
        <v>779</v>
      </c>
      <c r="K35" s="63"/>
      <c r="L35" s="64"/>
    </row>
    <row r="36" spans="2:12" ht="15" customHeight="1" x14ac:dyDescent="0.3">
      <c r="B36" s="229"/>
      <c r="C36" s="229" t="s">
        <v>780</v>
      </c>
      <c r="D36" s="229" t="s">
        <v>781</v>
      </c>
      <c r="E36" s="229" t="s">
        <v>782</v>
      </c>
      <c r="F36" s="229" t="s">
        <v>620</v>
      </c>
      <c r="G36" s="230" t="s">
        <v>25</v>
      </c>
      <c r="H36" s="329">
        <v>6</v>
      </c>
      <c r="I36" s="260">
        <v>9.9</v>
      </c>
      <c r="J36" s="228" t="s">
        <v>783</v>
      </c>
      <c r="K36" s="63"/>
      <c r="L36" s="64"/>
    </row>
    <row r="37" spans="2:12" ht="15" customHeight="1" x14ac:dyDescent="0.3">
      <c r="B37" s="229"/>
      <c r="C37" s="229" t="s">
        <v>784</v>
      </c>
      <c r="D37" s="229" t="s">
        <v>785</v>
      </c>
      <c r="E37" s="229" t="s">
        <v>23</v>
      </c>
      <c r="F37" s="229" t="s">
        <v>620</v>
      </c>
      <c r="G37" s="230" t="s">
        <v>25</v>
      </c>
      <c r="H37" s="329">
        <v>6</v>
      </c>
      <c r="I37" s="260">
        <v>9.9</v>
      </c>
      <c r="J37" s="228" t="s">
        <v>786</v>
      </c>
      <c r="K37" s="63"/>
      <c r="L37" s="64"/>
    </row>
    <row r="38" spans="2:12" ht="15" customHeight="1" x14ac:dyDescent="0.3">
      <c r="B38" s="229"/>
      <c r="C38" s="229" t="s">
        <v>787</v>
      </c>
      <c r="D38" s="229" t="s">
        <v>788</v>
      </c>
      <c r="E38" s="229" t="s">
        <v>576</v>
      </c>
      <c r="F38" s="229" t="s">
        <v>620</v>
      </c>
      <c r="G38" s="230" t="s">
        <v>25</v>
      </c>
      <c r="H38" s="329">
        <v>6</v>
      </c>
      <c r="I38" s="260">
        <v>9.9</v>
      </c>
      <c r="J38" s="228" t="s">
        <v>789</v>
      </c>
      <c r="K38" s="63"/>
      <c r="L38" s="64"/>
    </row>
    <row r="39" spans="2:12" ht="15" customHeight="1" x14ac:dyDescent="0.3">
      <c r="B39" s="147"/>
      <c r="C39" s="147" t="s">
        <v>790</v>
      </c>
      <c r="D39" s="147" t="s">
        <v>791</v>
      </c>
      <c r="E39" s="147" t="s">
        <v>543</v>
      </c>
      <c r="F39" s="147" t="s">
        <v>620</v>
      </c>
      <c r="G39" s="230" t="s">
        <v>25</v>
      </c>
      <c r="H39" s="329">
        <v>6</v>
      </c>
      <c r="I39" s="260">
        <v>9.9</v>
      </c>
      <c r="J39" s="148" t="s">
        <v>792</v>
      </c>
      <c r="K39" s="63"/>
      <c r="L39" s="64"/>
    </row>
    <row r="40" spans="2:12" ht="15" customHeight="1" x14ac:dyDescent="0.3">
      <c r="B40" s="160" t="s">
        <v>773</v>
      </c>
      <c r="C40" s="168"/>
      <c r="D40" s="169" t="s">
        <v>760</v>
      </c>
      <c r="E40" s="168"/>
      <c r="F40" s="168"/>
      <c r="G40" s="163"/>
      <c r="H40" s="369"/>
      <c r="I40" s="164"/>
      <c r="J40" s="170"/>
      <c r="K40" s="166"/>
      <c r="L40" s="167"/>
    </row>
    <row r="41" spans="2:12" ht="15" customHeight="1" x14ac:dyDescent="0.3">
      <c r="B41" s="230"/>
      <c r="C41" s="230" t="s">
        <v>793</v>
      </c>
      <c r="D41" s="230" t="s">
        <v>794</v>
      </c>
      <c r="E41" s="230" t="s">
        <v>534</v>
      </c>
      <c r="F41" s="230" t="s">
        <v>620</v>
      </c>
      <c r="G41" s="230" t="s">
        <v>25</v>
      </c>
      <c r="H41" s="329">
        <v>12.3</v>
      </c>
      <c r="I41" s="260">
        <v>19.899999999999999</v>
      </c>
      <c r="J41" s="231" t="s">
        <v>795</v>
      </c>
      <c r="K41" s="63"/>
      <c r="L41" s="64"/>
    </row>
    <row r="42" spans="2:12" ht="15" customHeight="1" x14ac:dyDescent="0.3">
      <c r="B42" s="229"/>
      <c r="C42" s="229" t="s">
        <v>796</v>
      </c>
      <c r="D42" s="229" t="s">
        <v>797</v>
      </c>
      <c r="E42" s="229" t="s">
        <v>576</v>
      </c>
      <c r="F42" s="229" t="s">
        <v>620</v>
      </c>
      <c r="G42" s="230" t="s">
        <v>25</v>
      </c>
      <c r="H42" s="320">
        <v>12.3</v>
      </c>
      <c r="I42" s="292">
        <v>19.899999999999999</v>
      </c>
      <c r="J42" s="228" t="s">
        <v>798</v>
      </c>
      <c r="K42" s="63"/>
      <c r="L42" s="64"/>
    </row>
    <row r="43" spans="2:12" ht="15" customHeight="1" x14ac:dyDescent="0.3">
      <c r="B43" s="147"/>
      <c r="C43" s="147" t="s">
        <v>799</v>
      </c>
      <c r="D43" s="147" t="s">
        <v>800</v>
      </c>
      <c r="E43" s="147" t="s">
        <v>23</v>
      </c>
      <c r="F43" s="147" t="s">
        <v>620</v>
      </c>
      <c r="G43" s="230" t="s">
        <v>25</v>
      </c>
      <c r="H43" s="368">
        <v>12.3</v>
      </c>
      <c r="I43" s="348">
        <v>19.899999999999999</v>
      </c>
      <c r="J43" s="150" t="s">
        <v>801</v>
      </c>
      <c r="K43" s="63"/>
      <c r="L43" s="64"/>
    </row>
    <row r="44" spans="2:12" ht="15" customHeight="1" x14ac:dyDescent="0.3">
      <c r="B44" s="85" t="s">
        <v>802</v>
      </c>
      <c r="C44" s="178"/>
      <c r="D44" s="178"/>
      <c r="E44" s="178"/>
      <c r="F44" s="178"/>
      <c r="G44" s="178"/>
      <c r="H44" s="371"/>
      <c r="I44" s="179"/>
      <c r="J44" s="180"/>
      <c r="K44" s="102"/>
      <c r="L44" s="103"/>
    </row>
    <row r="45" spans="2:12" ht="15" customHeight="1" x14ac:dyDescent="0.3">
      <c r="B45" s="230"/>
      <c r="C45" s="230" t="s">
        <v>803</v>
      </c>
      <c r="D45" s="153" t="s">
        <v>804</v>
      </c>
      <c r="E45" s="230" t="s">
        <v>23</v>
      </c>
      <c r="F45" s="230" t="s">
        <v>805</v>
      </c>
      <c r="G45" s="230" t="s">
        <v>25</v>
      </c>
      <c r="H45" s="329">
        <v>9</v>
      </c>
      <c r="I45" s="260">
        <v>15.9</v>
      </c>
      <c r="J45" s="151" t="s">
        <v>806</v>
      </c>
      <c r="K45" s="63"/>
      <c r="L45" s="64"/>
    </row>
    <row r="46" spans="2:12" ht="15" customHeight="1" thickBot="1" x14ac:dyDescent="0.35">
      <c r="B46" s="202"/>
      <c r="C46" s="152" t="s">
        <v>807</v>
      </c>
      <c r="D46" s="229" t="s">
        <v>808</v>
      </c>
      <c r="E46" s="229" t="s">
        <v>23</v>
      </c>
      <c r="F46" s="229" t="s">
        <v>809</v>
      </c>
      <c r="G46" s="229" t="s">
        <v>25</v>
      </c>
      <c r="H46" s="326">
        <v>9</v>
      </c>
      <c r="I46" s="292">
        <v>15.9</v>
      </c>
      <c r="J46" s="152" t="s">
        <v>810</v>
      </c>
      <c r="K46" s="146"/>
      <c r="L46" s="145"/>
    </row>
    <row r="47" spans="2:12" ht="15" customHeight="1" x14ac:dyDescent="0.25">
      <c r="B47" s="144"/>
      <c r="C47" s="143"/>
      <c r="D47" s="143"/>
      <c r="E47" s="143"/>
      <c r="F47" s="143"/>
      <c r="G47" s="143"/>
      <c r="H47" s="142"/>
      <c r="I47" s="141"/>
      <c r="J47" s="143"/>
      <c r="K47" s="140"/>
      <c r="L47" s="54"/>
    </row>
    <row r="48" spans="2:12" ht="15" customHeight="1" x14ac:dyDescent="0.25">
      <c r="B48" s="439" t="s">
        <v>811</v>
      </c>
      <c r="C48" s="440"/>
      <c r="D48" s="440"/>
      <c r="E48" s="440"/>
      <c r="F48" s="440"/>
      <c r="G48" s="440"/>
      <c r="H48" s="440"/>
      <c r="I48" s="440"/>
      <c r="J48" s="440"/>
      <c r="K48" s="444">
        <f>SUM(L16+L25+L28+L33+L40+L44+L47)</f>
        <v>0</v>
      </c>
      <c r="L48" s="445"/>
    </row>
  </sheetData>
  <customSheetViews>
    <customSheetView guid="{EC31D031-E617-45CD-888E-F52B205C04FF}">
      <pane xSplit="1" ySplit="8" topLeftCell="B12" activePane="bottomRight" state="frozen"/>
      <selection pane="bottomRight" activeCell="A18" sqref="A18:XFD18"/>
      <pageMargins left="0.7" right="0.7" top="0.75" bottom="0.75" header="0.3" footer="0.3"/>
      <pageSetup paperSize="9" orientation="portrait" r:id="rId1"/>
    </customSheetView>
  </customSheetViews>
  <mergeCells count="4">
    <mergeCell ref="B48:J48"/>
    <mergeCell ref="K48:L48"/>
    <mergeCell ref="M1:N1"/>
    <mergeCell ref="M2:N2"/>
  </mergeCells>
  <pageMargins left="0.7" right="0.7" top="0.75" bottom="0.75" header="0.3" footer="0.3"/>
  <pageSetup paperSize="9" orientation="portrait" r:id="rId2"/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P72"/>
  <sheetViews>
    <sheetView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activeCell="M8" sqref="M8:P8"/>
    </sheetView>
  </sheetViews>
  <sheetFormatPr defaultRowHeight="15" x14ac:dyDescent="0.25"/>
  <cols>
    <col min="1" max="1" width="0.42578125" customWidth="1"/>
    <col min="2" max="3" width="6.7109375" customWidth="1"/>
    <col min="4" max="4" width="22" customWidth="1"/>
    <col min="5" max="5" width="10.7109375" customWidth="1"/>
    <col min="6" max="7" width="6.7109375" customWidth="1"/>
    <col min="8" max="8" width="8.85546875" customWidth="1"/>
    <col min="9" max="9" width="8.7109375" customWidth="1"/>
    <col min="10" max="10" width="14.140625" bestFit="1" customWidth="1"/>
    <col min="11" max="11" width="7.85546875" bestFit="1" customWidth="1"/>
    <col min="12" max="12" width="11.42578125" bestFit="1" customWidth="1"/>
    <col min="13" max="13" width="9.28515625" bestFit="1" customWidth="1"/>
  </cols>
  <sheetData>
    <row r="1" spans="1:16" ht="15" customHeight="1" x14ac:dyDescent="0.25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</row>
    <row r="7" spans="1:16" ht="16.5" customHeight="1" x14ac:dyDescent="0.25"/>
    <row r="8" spans="1:16" ht="25.5" x14ac:dyDescent="0.25">
      <c r="B8" s="25" t="s">
        <v>10</v>
      </c>
      <c r="C8" s="25" t="s">
        <v>11</v>
      </c>
      <c r="D8" s="25" t="s">
        <v>12</v>
      </c>
      <c r="E8" s="26" t="s">
        <v>13</v>
      </c>
      <c r="F8" s="26" t="s">
        <v>14</v>
      </c>
      <c r="G8" s="27" t="s">
        <v>15</v>
      </c>
      <c r="H8" s="318" t="s">
        <v>1046</v>
      </c>
      <c r="I8" s="28" t="s">
        <v>16</v>
      </c>
      <c r="J8" s="25" t="s">
        <v>17</v>
      </c>
      <c r="K8" s="29" t="s">
        <v>18</v>
      </c>
      <c r="L8" s="29" t="s">
        <v>19</v>
      </c>
      <c r="M8" s="281"/>
      <c r="N8" s="281"/>
      <c r="O8" s="281"/>
      <c r="P8" s="281"/>
    </row>
    <row r="9" spans="1:16" ht="15" customHeight="1" thickBot="1" x14ac:dyDescent="0.35">
      <c r="B9" s="198" t="s">
        <v>812</v>
      </c>
      <c r="C9" s="199"/>
      <c r="D9" s="200" t="s">
        <v>813</v>
      </c>
      <c r="E9" s="199"/>
      <c r="F9" s="199"/>
      <c r="G9" s="199"/>
      <c r="H9" s="390"/>
      <c r="I9" s="197"/>
      <c r="J9" s="184"/>
      <c r="K9" s="226"/>
      <c r="L9" s="184"/>
    </row>
    <row r="10" spans="1:16" ht="15" customHeight="1" x14ac:dyDescent="0.3">
      <c r="B10" s="206"/>
      <c r="C10" s="229" t="s">
        <v>814</v>
      </c>
      <c r="D10" s="229" t="s">
        <v>815</v>
      </c>
      <c r="E10" s="229" t="s">
        <v>57</v>
      </c>
      <c r="F10" s="229" t="s">
        <v>24</v>
      </c>
      <c r="G10" s="293" t="s">
        <v>309</v>
      </c>
      <c r="H10" s="391">
        <v>209</v>
      </c>
      <c r="I10" s="292">
        <v>349</v>
      </c>
      <c r="J10" s="228" t="s">
        <v>816</v>
      </c>
      <c r="K10" s="225"/>
      <c r="L10" s="91"/>
    </row>
    <row r="11" spans="1:16" ht="15" customHeight="1" x14ac:dyDescent="0.3">
      <c r="B11" s="206"/>
      <c r="C11" s="229" t="s">
        <v>817</v>
      </c>
      <c r="D11" s="229" t="s">
        <v>818</v>
      </c>
      <c r="E11" s="229" t="s">
        <v>57</v>
      </c>
      <c r="F11" s="229" t="s">
        <v>24</v>
      </c>
      <c r="G11" s="293" t="s">
        <v>309</v>
      </c>
      <c r="H11" s="352">
        <v>209</v>
      </c>
      <c r="I11" s="292">
        <v>349</v>
      </c>
      <c r="J11" s="228" t="s">
        <v>819</v>
      </c>
      <c r="K11" s="225"/>
      <c r="L11" s="91"/>
    </row>
    <row r="12" spans="1:16" ht="15" customHeight="1" x14ac:dyDescent="0.25">
      <c r="B12" s="186" t="s">
        <v>812</v>
      </c>
      <c r="C12" s="186"/>
      <c r="D12" s="186" t="s">
        <v>820</v>
      </c>
      <c r="E12" s="186"/>
      <c r="F12" s="186"/>
      <c r="G12" s="372"/>
      <c r="H12" s="392"/>
      <c r="I12" s="382"/>
      <c r="J12" s="186"/>
      <c r="K12" s="224"/>
      <c r="L12" s="185"/>
    </row>
    <row r="13" spans="1:16" ht="15" customHeight="1" x14ac:dyDescent="0.3">
      <c r="B13" s="206"/>
      <c r="C13" s="229" t="s">
        <v>821</v>
      </c>
      <c r="D13" s="229" t="s">
        <v>822</v>
      </c>
      <c r="E13" s="229" t="s">
        <v>57</v>
      </c>
      <c r="F13" s="229" t="s">
        <v>24</v>
      </c>
      <c r="G13" s="293" t="s">
        <v>309</v>
      </c>
      <c r="H13" s="352">
        <v>209</v>
      </c>
      <c r="I13" s="292">
        <v>349</v>
      </c>
      <c r="J13" s="228" t="s">
        <v>823</v>
      </c>
      <c r="K13" s="225"/>
      <c r="L13" s="91"/>
    </row>
    <row r="14" spans="1:16" ht="15" customHeight="1" x14ac:dyDescent="0.3">
      <c r="B14" s="206"/>
      <c r="C14" s="229" t="s">
        <v>824</v>
      </c>
      <c r="D14" s="229" t="s">
        <v>825</v>
      </c>
      <c r="E14" s="229" t="s">
        <v>57</v>
      </c>
      <c r="F14" s="229" t="s">
        <v>24</v>
      </c>
      <c r="G14" s="293" t="s">
        <v>309</v>
      </c>
      <c r="H14" s="352">
        <v>209</v>
      </c>
      <c r="I14" s="292">
        <v>349</v>
      </c>
      <c r="J14" s="228" t="s">
        <v>826</v>
      </c>
      <c r="K14" s="223"/>
      <c r="L14" s="91"/>
    </row>
    <row r="15" spans="1:16" ht="15" customHeight="1" x14ac:dyDescent="0.25">
      <c r="B15" s="196" t="s">
        <v>812</v>
      </c>
      <c r="C15" s="196"/>
      <c r="D15" s="196" t="s">
        <v>827</v>
      </c>
      <c r="E15" s="196"/>
      <c r="F15" s="196"/>
      <c r="G15" s="373"/>
      <c r="H15" s="393"/>
      <c r="I15" s="383"/>
      <c r="J15" s="196"/>
      <c r="K15" s="222"/>
      <c r="L15" s="195"/>
    </row>
    <row r="16" spans="1:16" ht="15" customHeight="1" x14ac:dyDescent="0.3">
      <c r="B16" s="206"/>
      <c r="C16" s="229" t="s">
        <v>828</v>
      </c>
      <c r="D16" s="229" t="s">
        <v>829</v>
      </c>
      <c r="E16" s="229" t="s">
        <v>23</v>
      </c>
      <c r="F16" s="229" t="s">
        <v>24</v>
      </c>
      <c r="G16" s="293" t="s">
        <v>309</v>
      </c>
      <c r="H16" s="352">
        <v>109</v>
      </c>
      <c r="I16" s="292">
        <v>199</v>
      </c>
      <c r="J16" s="228" t="s">
        <v>830</v>
      </c>
      <c r="K16" s="225"/>
      <c r="L16" s="91"/>
    </row>
    <row r="17" spans="2:12" ht="15" customHeight="1" x14ac:dyDescent="0.3">
      <c r="B17" s="206"/>
      <c r="C17" s="229" t="s">
        <v>831</v>
      </c>
      <c r="D17" s="229" t="s">
        <v>832</v>
      </c>
      <c r="E17" s="229" t="s">
        <v>57</v>
      </c>
      <c r="F17" s="229" t="s">
        <v>24</v>
      </c>
      <c r="G17" s="293" t="s">
        <v>309</v>
      </c>
      <c r="H17" s="352">
        <v>95</v>
      </c>
      <c r="I17" s="292">
        <v>149</v>
      </c>
      <c r="J17" s="228" t="s">
        <v>833</v>
      </c>
      <c r="K17" s="225"/>
      <c r="L17" s="91"/>
    </row>
    <row r="18" spans="2:12" ht="15" customHeight="1" x14ac:dyDescent="0.25">
      <c r="B18" s="194" t="s">
        <v>812</v>
      </c>
      <c r="C18" s="194"/>
      <c r="D18" s="194" t="s">
        <v>834</v>
      </c>
      <c r="E18" s="194"/>
      <c r="F18" s="194"/>
      <c r="G18" s="374"/>
      <c r="H18" s="394"/>
      <c r="I18" s="384"/>
      <c r="J18" s="194"/>
      <c r="K18" s="221"/>
      <c r="L18" s="193"/>
    </row>
    <row r="19" spans="2:12" ht="15" customHeight="1" x14ac:dyDescent="0.3">
      <c r="B19" s="206"/>
      <c r="C19" s="229" t="s">
        <v>835</v>
      </c>
      <c r="D19" s="229" t="s">
        <v>836</v>
      </c>
      <c r="E19" s="229" t="s">
        <v>23</v>
      </c>
      <c r="F19" s="229" t="s">
        <v>528</v>
      </c>
      <c r="G19" s="293" t="s">
        <v>309</v>
      </c>
      <c r="H19" s="352">
        <v>155</v>
      </c>
      <c r="I19" s="292">
        <v>299</v>
      </c>
      <c r="J19" s="228" t="s">
        <v>837</v>
      </c>
      <c r="K19" s="225"/>
      <c r="L19" s="91"/>
    </row>
    <row r="20" spans="2:12" ht="15" customHeight="1" x14ac:dyDescent="0.25">
      <c r="B20" s="192" t="s">
        <v>838</v>
      </c>
      <c r="C20" s="192"/>
      <c r="D20" s="192" t="s">
        <v>820</v>
      </c>
      <c r="E20" s="192"/>
      <c r="F20" s="192"/>
      <c r="G20" s="375"/>
      <c r="H20" s="395"/>
      <c r="I20" s="385"/>
      <c r="J20" s="192"/>
      <c r="K20" s="220"/>
      <c r="L20" s="191"/>
    </row>
    <row r="21" spans="2:12" ht="15" customHeight="1" x14ac:dyDescent="0.3">
      <c r="B21" s="206"/>
      <c r="C21" s="229" t="s">
        <v>839</v>
      </c>
      <c r="D21" s="229" t="s">
        <v>840</v>
      </c>
      <c r="E21" s="229" t="s">
        <v>57</v>
      </c>
      <c r="F21" s="229" t="s">
        <v>24</v>
      </c>
      <c r="G21" s="293" t="s">
        <v>309</v>
      </c>
      <c r="H21" s="352">
        <v>199</v>
      </c>
      <c r="I21" s="292">
        <v>329</v>
      </c>
      <c r="J21" s="228" t="s">
        <v>841</v>
      </c>
      <c r="K21" s="225"/>
      <c r="L21" s="91"/>
    </row>
    <row r="22" spans="2:12" ht="15" customHeight="1" x14ac:dyDescent="0.3">
      <c r="B22" s="206"/>
      <c r="C22" s="229" t="s">
        <v>842</v>
      </c>
      <c r="D22" s="229" t="s">
        <v>843</v>
      </c>
      <c r="E22" s="229" t="s">
        <v>57</v>
      </c>
      <c r="F22" s="229" t="s">
        <v>24</v>
      </c>
      <c r="G22" s="293" t="s">
        <v>309</v>
      </c>
      <c r="H22" s="352">
        <v>199</v>
      </c>
      <c r="I22" s="292">
        <v>329</v>
      </c>
      <c r="J22" s="228" t="s">
        <v>844</v>
      </c>
      <c r="K22" s="225"/>
      <c r="L22" s="91"/>
    </row>
    <row r="23" spans="2:12" ht="15" customHeight="1" x14ac:dyDescent="0.25">
      <c r="B23" s="190" t="s">
        <v>838</v>
      </c>
      <c r="C23" s="190"/>
      <c r="D23" s="190" t="s">
        <v>827</v>
      </c>
      <c r="E23" s="190"/>
      <c r="F23" s="190"/>
      <c r="G23" s="376"/>
      <c r="H23" s="396"/>
      <c r="I23" s="386"/>
      <c r="J23" s="190"/>
      <c r="K23" s="219"/>
      <c r="L23" s="189"/>
    </row>
    <row r="24" spans="2:12" ht="15" customHeight="1" x14ac:dyDescent="0.3">
      <c r="B24" s="206"/>
      <c r="C24" s="229" t="s">
        <v>845</v>
      </c>
      <c r="D24" s="229" t="s">
        <v>846</v>
      </c>
      <c r="E24" s="229" t="s">
        <v>23</v>
      </c>
      <c r="F24" s="229" t="s">
        <v>24</v>
      </c>
      <c r="G24" s="293" t="s">
        <v>309</v>
      </c>
      <c r="H24" s="352">
        <v>109</v>
      </c>
      <c r="I24" s="292">
        <v>199</v>
      </c>
      <c r="J24" s="228" t="s">
        <v>847</v>
      </c>
      <c r="K24" s="225"/>
      <c r="L24" s="91"/>
    </row>
    <row r="25" spans="2:12" ht="15" customHeight="1" x14ac:dyDescent="0.25">
      <c r="B25" s="188" t="s">
        <v>848</v>
      </c>
      <c r="C25" s="188"/>
      <c r="D25" s="188"/>
      <c r="E25" s="188"/>
      <c r="F25" s="188"/>
      <c r="G25" s="377"/>
      <c r="H25" s="397"/>
      <c r="I25" s="387"/>
      <c r="J25" s="188"/>
      <c r="K25" s="218"/>
      <c r="L25" s="187"/>
    </row>
    <row r="26" spans="2:12" ht="15" customHeight="1" x14ac:dyDescent="0.3">
      <c r="B26" s="229"/>
      <c r="C26" s="229" t="s">
        <v>849</v>
      </c>
      <c r="D26" s="229" t="s">
        <v>850</v>
      </c>
      <c r="E26" s="229" t="s">
        <v>57</v>
      </c>
      <c r="F26" s="229" t="s">
        <v>851</v>
      </c>
      <c r="G26" s="293" t="s">
        <v>309</v>
      </c>
      <c r="H26" s="352">
        <v>5</v>
      </c>
      <c r="I26" s="292">
        <v>9.9</v>
      </c>
      <c r="J26" s="228" t="s">
        <v>852</v>
      </c>
      <c r="K26" s="225"/>
      <c r="L26" s="91"/>
    </row>
    <row r="27" spans="2:12" ht="15" customHeight="1" x14ac:dyDescent="0.3">
      <c r="B27" s="229"/>
      <c r="C27" s="229" t="s">
        <v>853</v>
      </c>
      <c r="D27" s="229" t="s">
        <v>854</v>
      </c>
      <c r="E27" s="229" t="s">
        <v>57</v>
      </c>
      <c r="F27" s="229" t="s">
        <v>851</v>
      </c>
      <c r="G27" s="293" t="s">
        <v>309</v>
      </c>
      <c r="H27" s="352">
        <v>5</v>
      </c>
      <c r="I27" s="292">
        <v>9.9</v>
      </c>
      <c r="J27" s="228" t="s">
        <v>855</v>
      </c>
      <c r="K27" s="225"/>
      <c r="L27" s="91"/>
    </row>
    <row r="28" spans="2:12" ht="15" customHeight="1" x14ac:dyDescent="0.3">
      <c r="B28" s="229"/>
      <c r="C28" s="229" t="s">
        <v>856</v>
      </c>
      <c r="D28" s="229" t="s">
        <v>857</v>
      </c>
      <c r="E28" s="229" t="s">
        <v>57</v>
      </c>
      <c r="F28" s="229" t="s">
        <v>851</v>
      </c>
      <c r="G28" s="293" t="s">
        <v>309</v>
      </c>
      <c r="H28" s="352">
        <v>12.5</v>
      </c>
      <c r="I28" s="292">
        <v>19.899999999999999</v>
      </c>
      <c r="J28" s="228" t="s">
        <v>858</v>
      </c>
      <c r="K28" s="225"/>
      <c r="L28" s="91"/>
    </row>
    <row r="29" spans="2:12" ht="15" customHeight="1" x14ac:dyDescent="0.3">
      <c r="B29" s="229"/>
      <c r="C29" s="229" t="s">
        <v>859</v>
      </c>
      <c r="D29" s="229" t="s">
        <v>860</v>
      </c>
      <c r="E29" s="229" t="s">
        <v>57</v>
      </c>
      <c r="F29" s="229" t="s">
        <v>851</v>
      </c>
      <c r="G29" s="293" t="s">
        <v>309</v>
      </c>
      <c r="H29" s="352">
        <v>12.5</v>
      </c>
      <c r="I29" s="292">
        <v>19.899999999999999</v>
      </c>
      <c r="J29" s="228" t="s">
        <v>861</v>
      </c>
      <c r="K29" s="225"/>
      <c r="L29" s="91"/>
    </row>
    <row r="30" spans="2:12" ht="15" customHeight="1" x14ac:dyDescent="0.3">
      <c r="B30" s="229"/>
      <c r="C30" s="229" t="s">
        <v>862</v>
      </c>
      <c r="D30" s="229" t="s">
        <v>863</v>
      </c>
      <c r="E30" s="229" t="s">
        <v>57</v>
      </c>
      <c r="F30" s="229" t="s">
        <v>851</v>
      </c>
      <c r="G30" s="293" t="s">
        <v>309</v>
      </c>
      <c r="H30" s="352">
        <v>12.5</v>
      </c>
      <c r="I30" s="292">
        <v>19.899999999999999</v>
      </c>
      <c r="J30" s="228" t="s">
        <v>864</v>
      </c>
      <c r="K30" s="225"/>
      <c r="L30" s="91"/>
    </row>
    <row r="31" spans="2:12" ht="15" customHeight="1" x14ac:dyDescent="0.3">
      <c r="B31" s="229"/>
      <c r="C31" s="229" t="s">
        <v>865</v>
      </c>
      <c r="D31" s="229" t="s">
        <v>866</v>
      </c>
      <c r="E31" s="229" t="s">
        <v>782</v>
      </c>
      <c r="F31" s="229" t="s">
        <v>851</v>
      </c>
      <c r="G31" s="293" t="s">
        <v>25</v>
      </c>
      <c r="H31" s="352">
        <v>12.5</v>
      </c>
      <c r="I31" s="292">
        <v>17.899999999999999</v>
      </c>
      <c r="J31" s="228" t="s">
        <v>867</v>
      </c>
      <c r="K31" s="225"/>
      <c r="L31" s="91"/>
    </row>
    <row r="32" spans="2:12" ht="15" customHeight="1" x14ac:dyDescent="0.3">
      <c r="B32" s="229"/>
      <c r="C32" s="229" t="s">
        <v>868</v>
      </c>
      <c r="D32" s="229" t="s">
        <v>869</v>
      </c>
      <c r="E32" s="229" t="s">
        <v>57</v>
      </c>
      <c r="F32" s="229" t="s">
        <v>24</v>
      </c>
      <c r="G32" s="293" t="s">
        <v>25</v>
      </c>
      <c r="H32" s="352">
        <v>13.5</v>
      </c>
      <c r="I32" s="292">
        <v>24.9</v>
      </c>
      <c r="J32" s="228" t="s">
        <v>870</v>
      </c>
      <c r="K32" s="225"/>
      <c r="L32" s="91"/>
    </row>
    <row r="33" spans="2:12" ht="15" customHeight="1" x14ac:dyDescent="0.3">
      <c r="B33" s="201"/>
      <c r="C33" s="203">
        <v>67154</v>
      </c>
      <c r="D33" s="203" t="s">
        <v>871</v>
      </c>
      <c r="E33" s="201" t="s">
        <v>57</v>
      </c>
      <c r="F33" s="201" t="s">
        <v>872</v>
      </c>
      <c r="G33" s="293" t="s">
        <v>873</v>
      </c>
      <c r="H33" s="352">
        <v>10</v>
      </c>
      <c r="I33" s="292">
        <v>14.9</v>
      </c>
      <c r="J33" s="228" t="s">
        <v>874</v>
      </c>
      <c r="K33" s="225"/>
      <c r="L33" s="91"/>
    </row>
    <row r="34" spans="2:12" ht="15" customHeight="1" x14ac:dyDescent="0.3">
      <c r="B34" s="201"/>
      <c r="C34" s="203">
        <v>67163</v>
      </c>
      <c r="D34" s="203" t="s">
        <v>875</v>
      </c>
      <c r="E34" s="201" t="s">
        <v>57</v>
      </c>
      <c r="F34" s="201" t="s">
        <v>872</v>
      </c>
      <c r="G34" s="293" t="s">
        <v>873</v>
      </c>
      <c r="H34" s="352">
        <v>10</v>
      </c>
      <c r="I34" s="292">
        <v>14.9</v>
      </c>
      <c r="J34" s="228" t="s">
        <v>876</v>
      </c>
      <c r="K34" s="225"/>
      <c r="L34" s="91"/>
    </row>
    <row r="35" spans="2:12" ht="15" customHeight="1" x14ac:dyDescent="0.3">
      <c r="B35" s="201"/>
      <c r="C35" s="203">
        <v>67175</v>
      </c>
      <c r="D35" s="203" t="s">
        <v>877</v>
      </c>
      <c r="E35" s="201" t="s">
        <v>57</v>
      </c>
      <c r="F35" s="201" t="s">
        <v>24</v>
      </c>
      <c r="G35" s="293" t="s">
        <v>309</v>
      </c>
      <c r="H35" s="352">
        <v>30</v>
      </c>
      <c r="I35" s="292">
        <v>60</v>
      </c>
      <c r="J35" s="228" t="s">
        <v>878</v>
      </c>
      <c r="K35" s="225"/>
      <c r="L35" s="91"/>
    </row>
    <row r="36" spans="2:12" ht="15" customHeight="1" x14ac:dyDescent="0.3">
      <c r="B36" s="201"/>
      <c r="C36" s="203">
        <v>67174</v>
      </c>
      <c r="D36" s="203" t="s">
        <v>879</v>
      </c>
      <c r="E36" s="201" t="s">
        <v>57</v>
      </c>
      <c r="F36" s="201" t="s">
        <v>24</v>
      </c>
      <c r="G36" s="293" t="s">
        <v>309</v>
      </c>
      <c r="H36" s="352">
        <v>40</v>
      </c>
      <c r="I36" s="292">
        <v>70</v>
      </c>
      <c r="J36" s="228" t="s">
        <v>880</v>
      </c>
      <c r="K36" s="225"/>
      <c r="L36" s="91"/>
    </row>
    <row r="37" spans="2:12" ht="15" customHeight="1" x14ac:dyDescent="0.3">
      <c r="B37" s="201"/>
      <c r="C37" s="203">
        <v>67182</v>
      </c>
      <c r="D37" s="203" t="s">
        <v>881</v>
      </c>
      <c r="E37" s="201" t="s">
        <v>57</v>
      </c>
      <c r="F37" s="201" t="s">
        <v>24</v>
      </c>
      <c r="G37" s="293" t="s">
        <v>309</v>
      </c>
      <c r="H37" s="352">
        <v>30</v>
      </c>
      <c r="I37" s="292">
        <v>60</v>
      </c>
      <c r="J37" s="228" t="s">
        <v>882</v>
      </c>
      <c r="K37" s="225"/>
      <c r="L37" s="91"/>
    </row>
    <row r="38" spans="2:12" ht="15" customHeight="1" x14ac:dyDescent="0.3">
      <c r="B38" s="201"/>
      <c r="C38" s="203">
        <v>67181</v>
      </c>
      <c r="D38" s="203" t="s">
        <v>883</v>
      </c>
      <c r="E38" s="201" t="s">
        <v>57</v>
      </c>
      <c r="F38" s="201" t="s">
        <v>24</v>
      </c>
      <c r="G38" s="293" t="s">
        <v>309</v>
      </c>
      <c r="H38" s="352">
        <v>40</v>
      </c>
      <c r="I38" s="292">
        <v>70</v>
      </c>
      <c r="J38" s="228" t="s">
        <v>884</v>
      </c>
      <c r="K38" s="225"/>
      <c r="L38" s="91"/>
    </row>
    <row r="39" spans="2:12" ht="15" customHeight="1" x14ac:dyDescent="0.3">
      <c r="B39" s="201"/>
      <c r="C39" s="203">
        <v>67173</v>
      </c>
      <c r="D39" s="203" t="s">
        <v>885</v>
      </c>
      <c r="E39" s="201" t="s">
        <v>57</v>
      </c>
      <c r="F39" s="201" t="s">
        <v>24</v>
      </c>
      <c r="G39" s="293" t="s">
        <v>309</v>
      </c>
      <c r="H39" s="352">
        <v>30</v>
      </c>
      <c r="I39" s="292">
        <v>60</v>
      </c>
      <c r="J39" s="228" t="s">
        <v>886</v>
      </c>
      <c r="K39" s="225"/>
      <c r="L39" s="91"/>
    </row>
    <row r="40" spans="2:12" ht="15" customHeight="1" x14ac:dyDescent="0.3">
      <c r="B40" s="201"/>
      <c r="C40" s="203">
        <v>67183</v>
      </c>
      <c r="D40" s="203" t="s">
        <v>887</v>
      </c>
      <c r="E40" s="201" t="s">
        <v>57</v>
      </c>
      <c r="F40" s="201" t="s">
        <v>24</v>
      </c>
      <c r="G40" s="293" t="s">
        <v>309</v>
      </c>
      <c r="H40" s="352">
        <v>30</v>
      </c>
      <c r="I40" s="292">
        <v>60</v>
      </c>
      <c r="J40" s="228" t="s">
        <v>888</v>
      </c>
      <c r="K40" s="225"/>
      <c r="L40" s="91"/>
    </row>
    <row r="41" spans="2:12" ht="15" customHeight="1" x14ac:dyDescent="0.3">
      <c r="B41" s="215" t="s">
        <v>889</v>
      </c>
      <c r="C41" s="37"/>
      <c r="D41" s="214"/>
      <c r="E41" s="37"/>
      <c r="F41" s="37"/>
      <c r="G41" s="378"/>
      <c r="H41" s="398"/>
      <c r="I41" s="346"/>
      <c r="J41" s="36"/>
      <c r="K41" s="217"/>
      <c r="L41" s="207"/>
    </row>
    <row r="42" spans="2:12" ht="15" customHeight="1" x14ac:dyDescent="0.3">
      <c r="B42" s="229"/>
      <c r="C42" s="229" t="s">
        <v>890</v>
      </c>
      <c r="D42" s="229" t="s">
        <v>891</v>
      </c>
      <c r="E42" s="229" t="s">
        <v>534</v>
      </c>
      <c r="F42" s="229" t="s">
        <v>348</v>
      </c>
      <c r="G42" s="293" t="s">
        <v>309</v>
      </c>
      <c r="H42" s="352">
        <v>55</v>
      </c>
      <c r="I42" s="292">
        <v>99</v>
      </c>
      <c r="J42" s="228" t="s">
        <v>892</v>
      </c>
      <c r="K42" s="225"/>
      <c r="L42" s="91"/>
    </row>
    <row r="43" spans="2:12" ht="15" customHeight="1" x14ac:dyDescent="0.3">
      <c r="B43" s="229"/>
      <c r="C43" s="229" t="s">
        <v>893</v>
      </c>
      <c r="D43" s="229" t="s">
        <v>891</v>
      </c>
      <c r="E43" s="229" t="s">
        <v>534</v>
      </c>
      <c r="F43" s="229" t="s">
        <v>354</v>
      </c>
      <c r="G43" s="293" t="s">
        <v>309</v>
      </c>
      <c r="H43" s="352">
        <v>55</v>
      </c>
      <c r="I43" s="292">
        <v>99</v>
      </c>
      <c r="J43" s="228" t="s">
        <v>894</v>
      </c>
      <c r="K43" s="225"/>
      <c r="L43" s="91"/>
    </row>
    <row r="44" spans="2:12" ht="15" customHeight="1" x14ac:dyDescent="0.3">
      <c r="B44" s="229"/>
      <c r="C44" s="229" t="s">
        <v>895</v>
      </c>
      <c r="D44" s="229" t="s">
        <v>891</v>
      </c>
      <c r="E44" s="229" t="s">
        <v>534</v>
      </c>
      <c r="F44" s="229" t="s">
        <v>360</v>
      </c>
      <c r="G44" s="293" t="s">
        <v>309</v>
      </c>
      <c r="H44" s="352">
        <v>55</v>
      </c>
      <c r="I44" s="292">
        <v>99</v>
      </c>
      <c r="J44" s="228" t="s">
        <v>896</v>
      </c>
      <c r="K44" s="225"/>
      <c r="L44" s="91"/>
    </row>
    <row r="45" spans="2:12" ht="15" customHeight="1" x14ac:dyDescent="0.3">
      <c r="B45" s="229"/>
      <c r="C45" s="229" t="s">
        <v>897</v>
      </c>
      <c r="D45" s="229" t="s">
        <v>891</v>
      </c>
      <c r="E45" s="229" t="s">
        <v>534</v>
      </c>
      <c r="F45" s="229" t="s">
        <v>366</v>
      </c>
      <c r="G45" s="293" t="s">
        <v>309</v>
      </c>
      <c r="H45" s="352">
        <v>55</v>
      </c>
      <c r="I45" s="292">
        <v>99</v>
      </c>
      <c r="J45" s="228" t="s">
        <v>898</v>
      </c>
      <c r="K45" s="225"/>
      <c r="L45" s="91"/>
    </row>
    <row r="46" spans="2:12" ht="15" customHeight="1" x14ac:dyDescent="0.3">
      <c r="B46" s="229"/>
      <c r="C46" s="229" t="s">
        <v>899</v>
      </c>
      <c r="D46" s="229" t="s">
        <v>891</v>
      </c>
      <c r="E46" s="229" t="s">
        <v>534</v>
      </c>
      <c r="F46" s="229" t="s">
        <v>372</v>
      </c>
      <c r="G46" s="293" t="s">
        <v>309</v>
      </c>
      <c r="H46" s="352">
        <v>55</v>
      </c>
      <c r="I46" s="292">
        <v>99</v>
      </c>
      <c r="J46" s="228" t="s">
        <v>900</v>
      </c>
      <c r="K46" s="225"/>
      <c r="L46" s="91"/>
    </row>
    <row r="47" spans="2:12" ht="15" customHeight="1" x14ac:dyDescent="0.3">
      <c r="B47" s="229"/>
      <c r="C47" s="229" t="s">
        <v>901</v>
      </c>
      <c r="D47" s="229" t="s">
        <v>891</v>
      </c>
      <c r="E47" s="229" t="s">
        <v>534</v>
      </c>
      <c r="F47" s="229" t="s">
        <v>378</v>
      </c>
      <c r="G47" s="293" t="s">
        <v>309</v>
      </c>
      <c r="H47" s="352">
        <v>55</v>
      </c>
      <c r="I47" s="292">
        <v>99</v>
      </c>
      <c r="J47" s="228" t="s">
        <v>902</v>
      </c>
      <c r="K47" s="225"/>
      <c r="L47" s="91"/>
    </row>
    <row r="48" spans="2:12" ht="15" customHeight="1" x14ac:dyDescent="0.3">
      <c r="B48" s="229"/>
      <c r="C48" s="229" t="s">
        <v>903</v>
      </c>
      <c r="D48" s="229" t="s">
        <v>891</v>
      </c>
      <c r="E48" s="229" t="s">
        <v>534</v>
      </c>
      <c r="F48" s="229" t="s">
        <v>384</v>
      </c>
      <c r="G48" s="293" t="s">
        <v>309</v>
      </c>
      <c r="H48" s="352">
        <v>55</v>
      </c>
      <c r="I48" s="292">
        <v>99</v>
      </c>
      <c r="J48" s="228" t="s">
        <v>904</v>
      </c>
      <c r="K48" s="225"/>
      <c r="L48" s="91"/>
    </row>
    <row r="49" spans="2:12" ht="15" customHeight="1" x14ac:dyDescent="0.3">
      <c r="B49" s="229"/>
      <c r="C49" s="229" t="s">
        <v>905</v>
      </c>
      <c r="D49" s="229" t="s">
        <v>891</v>
      </c>
      <c r="E49" s="229" t="s">
        <v>534</v>
      </c>
      <c r="F49" s="229" t="s">
        <v>390</v>
      </c>
      <c r="G49" s="293" t="s">
        <v>309</v>
      </c>
      <c r="H49" s="352">
        <v>55</v>
      </c>
      <c r="I49" s="292">
        <v>99</v>
      </c>
      <c r="J49" s="228" t="s">
        <v>906</v>
      </c>
      <c r="K49" s="225"/>
      <c r="L49" s="91"/>
    </row>
    <row r="50" spans="2:12" ht="15" customHeight="1" x14ac:dyDescent="0.3">
      <c r="B50" s="229"/>
      <c r="C50" s="229" t="s">
        <v>907</v>
      </c>
      <c r="D50" s="229" t="s">
        <v>891</v>
      </c>
      <c r="E50" s="229" t="s">
        <v>534</v>
      </c>
      <c r="F50" s="229" t="s">
        <v>396</v>
      </c>
      <c r="G50" s="293" t="s">
        <v>309</v>
      </c>
      <c r="H50" s="352">
        <v>55</v>
      </c>
      <c r="I50" s="292">
        <v>99</v>
      </c>
      <c r="J50" s="228" t="s">
        <v>908</v>
      </c>
      <c r="K50" s="225"/>
      <c r="L50" s="91"/>
    </row>
    <row r="51" spans="2:12" ht="15" customHeight="1" x14ac:dyDescent="0.3">
      <c r="B51" s="229"/>
      <c r="C51" s="229" t="s">
        <v>909</v>
      </c>
      <c r="D51" s="229" t="s">
        <v>891</v>
      </c>
      <c r="E51" s="229" t="s">
        <v>534</v>
      </c>
      <c r="F51" s="201" t="s">
        <v>399</v>
      </c>
      <c r="G51" s="293" t="s">
        <v>309</v>
      </c>
      <c r="H51" s="352">
        <v>55</v>
      </c>
      <c r="I51" s="292">
        <v>99</v>
      </c>
      <c r="J51" s="228" t="s">
        <v>910</v>
      </c>
      <c r="K51" s="225"/>
      <c r="L51" s="91"/>
    </row>
    <row r="52" spans="2:12" ht="15" customHeight="1" x14ac:dyDescent="0.3">
      <c r="B52" s="208" t="s">
        <v>889</v>
      </c>
      <c r="C52" s="21"/>
      <c r="D52" s="21"/>
      <c r="E52" s="21"/>
      <c r="F52" s="21"/>
      <c r="G52" s="379"/>
      <c r="H52" s="399"/>
      <c r="I52" s="388"/>
      <c r="J52" s="22"/>
      <c r="K52" s="216"/>
      <c r="L52" s="209"/>
    </row>
    <row r="53" spans="2:12" ht="15" customHeight="1" x14ac:dyDescent="0.3">
      <c r="B53" s="201"/>
      <c r="C53" s="229" t="s">
        <v>911</v>
      </c>
      <c r="D53" s="229" t="s">
        <v>912</v>
      </c>
      <c r="E53" s="229" t="s">
        <v>534</v>
      </c>
      <c r="F53" s="229" t="s">
        <v>348</v>
      </c>
      <c r="G53" s="293" t="s">
        <v>309</v>
      </c>
      <c r="H53" s="352">
        <v>39</v>
      </c>
      <c r="I53" s="292">
        <v>69</v>
      </c>
      <c r="J53" s="228" t="s">
        <v>913</v>
      </c>
      <c r="K53" s="225"/>
      <c r="L53" s="91"/>
    </row>
    <row r="54" spans="2:12" ht="15" customHeight="1" x14ac:dyDescent="0.3">
      <c r="B54" s="201"/>
      <c r="C54" s="229" t="s">
        <v>914</v>
      </c>
      <c r="D54" s="229" t="s">
        <v>912</v>
      </c>
      <c r="E54" s="229" t="s">
        <v>534</v>
      </c>
      <c r="F54" s="229" t="s">
        <v>354</v>
      </c>
      <c r="G54" s="293" t="s">
        <v>309</v>
      </c>
      <c r="H54" s="352">
        <v>39</v>
      </c>
      <c r="I54" s="292">
        <v>69</v>
      </c>
      <c r="J54" s="228" t="s">
        <v>915</v>
      </c>
      <c r="K54" s="225"/>
      <c r="L54" s="91"/>
    </row>
    <row r="55" spans="2:12" ht="15" customHeight="1" x14ac:dyDescent="0.3">
      <c r="B55" s="201"/>
      <c r="C55" s="229" t="s">
        <v>916</v>
      </c>
      <c r="D55" s="229" t="s">
        <v>912</v>
      </c>
      <c r="E55" s="229" t="s">
        <v>534</v>
      </c>
      <c r="F55" s="229" t="s">
        <v>360</v>
      </c>
      <c r="G55" s="293" t="s">
        <v>309</v>
      </c>
      <c r="H55" s="352">
        <v>39</v>
      </c>
      <c r="I55" s="292">
        <v>69</v>
      </c>
      <c r="J55" s="228" t="s">
        <v>917</v>
      </c>
      <c r="K55" s="225"/>
      <c r="L55" s="91"/>
    </row>
    <row r="56" spans="2:12" ht="15" customHeight="1" x14ac:dyDescent="0.3">
      <c r="B56" s="201"/>
      <c r="C56" s="229" t="s">
        <v>918</v>
      </c>
      <c r="D56" s="229" t="s">
        <v>912</v>
      </c>
      <c r="E56" s="229" t="s">
        <v>534</v>
      </c>
      <c r="F56" s="229" t="s">
        <v>366</v>
      </c>
      <c r="G56" s="293" t="s">
        <v>309</v>
      </c>
      <c r="H56" s="352">
        <v>39</v>
      </c>
      <c r="I56" s="292">
        <v>69</v>
      </c>
      <c r="J56" s="228" t="s">
        <v>919</v>
      </c>
      <c r="K56" s="225"/>
      <c r="L56" s="91"/>
    </row>
    <row r="57" spans="2:12" ht="15" customHeight="1" x14ac:dyDescent="0.3">
      <c r="B57" s="201"/>
      <c r="C57" s="229" t="s">
        <v>920</v>
      </c>
      <c r="D57" s="229" t="s">
        <v>912</v>
      </c>
      <c r="E57" s="229" t="s">
        <v>534</v>
      </c>
      <c r="F57" s="229" t="s">
        <v>372</v>
      </c>
      <c r="G57" s="293" t="s">
        <v>309</v>
      </c>
      <c r="H57" s="352">
        <v>39</v>
      </c>
      <c r="I57" s="292">
        <v>69</v>
      </c>
      <c r="J57" s="228" t="s">
        <v>921</v>
      </c>
      <c r="K57" s="225"/>
      <c r="L57" s="91"/>
    </row>
    <row r="58" spans="2:12" ht="15" customHeight="1" x14ac:dyDescent="0.3">
      <c r="B58" s="201"/>
      <c r="C58" s="229" t="s">
        <v>922</v>
      </c>
      <c r="D58" s="229" t="s">
        <v>912</v>
      </c>
      <c r="E58" s="229" t="s">
        <v>534</v>
      </c>
      <c r="F58" s="229" t="s">
        <v>378</v>
      </c>
      <c r="G58" s="293" t="s">
        <v>309</v>
      </c>
      <c r="H58" s="352">
        <v>39</v>
      </c>
      <c r="I58" s="292">
        <v>69</v>
      </c>
      <c r="J58" s="228" t="s">
        <v>923</v>
      </c>
      <c r="K58" s="225"/>
      <c r="L58" s="91"/>
    </row>
    <row r="59" spans="2:12" ht="15" customHeight="1" x14ac:dyDescent="0.3">
      <c r="B59" s="201"/>
      <c r="C59" s="229" t="s">
        <v>924</v>
      </c>
      <c r="D59" s="229" t="s">
        <v>912</v>
      </c>
      <c r="E59" s="229" t="s">
        <v>534</v>
      </c>
      <c r="F59" s="229" t="s">
        <v>384</v>
      </c>
      <c r="G59" s="293" t="s">
        <v>309</v>
      </c>
      <c r="H59" s="352">
        <v>39</v>
      </c>
      <c r="I59" s="292">
        <v>69</v>
      </c>
      <c r="J59" s="228" t="s">
        <v>925</v>
      </c>
      <c r="K59" s="225"/>
      <c r="L59" s="91"/>
    </row>
    <row r="60" spans="2:12" ht="15" customHeight="1" x14ac:dyDescent="0.3">
      <c r="B60" s="201"/>
      <c r="C60" s="229" t="s">
        <v>926</v>
      </c>
      <c r="D60" s="229" t="s">
        <v>912</v>
      </c>
      <c r="E60" s="229" t="s">
        <v>534</v>
      </c>
      <c r="F60" s="229" t="s">
        <v>390</v>
      </c>
      <c r="G60" s="293" t="s">
        <v>309</v>
      </c>
      <c r="H60" s="352">
        <v>39</v>
      </c>
      <c r="I60" s="292">
        <v>69</v>
      </c>
      <c r="J60" s="228" t="s">
        <v>927</v>
      </c>
      <c r="K60" s="225"/>
      <c r="L60" s="91"/>
    </row>
    <row r="61" spans="2:12" ht="15" customHeight="1" x14ac:dyDescent="0.3">
      <c r="B61" s="201"/>
      <c r="C61" s="229" t="s">
        <v>928</v>
      </c>
      <c r="D61" s="229" t="s">
        <v>912</v>
      </c>
      <c r="E61" s="229" t="s">
        <v>534</v>
      </c>
      <c r="F61" s="229" t="s">
        <v>396</v>
      </c>
      <c r="G61" s="293" t="s">
        <v>309</v>
      </c>
      <c r="H61" s="352">
        <v>39</v>
      </c>
      <c r="I61" s="292">
        <v>69</v>
      </c>
      <c r="J61" s="228" t="s">
        <v>929</v>
      </c>
      <c r="K61" s="225"/>
      <c r="L61" s="91"/>
    </row>
    <row r="62" spans="2:12" ht="15" customHeight="1" x14ac:dyDescent="0.3">
      <c r="B62" s="202"/>
      <c r="C62" s="229" t="s">
        <v>930</v>
      </c>
      <c r="D62" s="229" t="s">
        <v>912</v>
      </c>
      <c r="E62" s="229" t="s">
        <v>534</v>
      </c>
      <c r="F62" s="229" t="s">
        <v>396</v>
      </c>
      <c r="G62" s="293" t="s">
        <v>309</v>
      </c>
      <c r="H62" s="352">
        <v>39</v>
      </c>
      <c r="I62" s="292">
        <v>69</v>
      </c>
      <c r="J62" s="228" t="s">
        <v>931</v>
      </c>
      <c r="K62" s="225"/>
      <c r="L62" s="91"/>
    </row>
    <row r="63" spans="2:12" ht="15" customHeight="1" x14ac:dyDescent="0.3">
      <c r="B63" s="210" t="s">
        <v>932</v>
      </c>
      <c r="C63" s="211"/>
      <c r="D63" s="211"/>
      <c r="E63" s="211"/>
      <c r="F63" s="211"/>
      <c r="G63" s="380"/>
      <c r="H63" s="400"/>
      <c r="I63" s="389"/>
      <c r="J63" s="212"/>
      <c r="K63" s="227"/>
      <c r="L63" s="213"/>
    </row>
    <row r="64" spans="2:12" ht="15" customHeight="1" x14ac:dyDescent="0.3">
      <c r="B64" s="204"/>
      <c r="C64" s="204" t="s">
        <v>933</v>
      </c>
      <c r="D64" s="204" t="s">
        <v>934</v>
      </c>
      <c r="E64" s="204" t="s">
        <v>23</v>
      </c>
      <c r="F64" s="204" t="s">
        <v>152</v>
      </c>
      <c r="G64" s="293" t="s">
        <v>309</v>
      </c>
      <c r="H64" s="352">
        <v>20</v>
      </c>
      <c r="I64" s="292">
        <v>39</v>
      </c>
      <c r="J64" s="205" t="s">
        <v>935</v>
      </c>
      <c r="K64" s="225"/>
      <c r="L64" s="91"/>
    </row>
    <row r="65" spans="2:12" ht="15" customHeight="1" x14ac:dyDescent="0.3">
      <c r="B65" s="204"/>
      <c r="C65" s="204" t="s">
        <v>936</v>
      </c>
      <c r="D65" s="204" t="s">
        <v>934</v>
      </c>
      <c r="E65" s="204" t="s">
        <v>23</v>
      </c>
      <c r="F65" s="204" t="s">
        <v>155</v>
      </c>
      <c r="G65" s="293" t="s">
        <v>309</v>
      </c>
      <c r="H65" s="352">
        <v>20</v>
      </c>
      <c r="I65" s="292">
        <v>39</v>
      </c>
      <c r="J65" s="205" t="s">
        <v>937</v>
      </c>
      <c r="K65" s="225"/>
      <c r="L65" s="91"/>
    </row>
    <row r="66" spans="2:12" ht="15" customHeight="1" x14ac:dyDescent="0.3">
      <c r="B66" s="204"/>
      <c r="C66" s="204" t="s">
        <v>938</v>
      </c>
      <c r="D66" s="204" t="s">
        <v>934</v>
      </c>
      <c r="E66" s="204" t="s">
        <v>23</v>
      </c>
      <c r="F66" s="204" t="s">
        <v>158</v>
      </c>
      <c r="G66" s="293" t="s">
        <v>309</v>
      </c>
      <c r="H66" s="352">
        <v>20</v>
      </c>
      <c r="I66" s="292">
        <v>39</v>
      </c>
      <c r="J66" s="205" t="s">
        <v>939</v>
      </c>
      <c r="K66" s="225"/>
      <c r="L66" s="91"/>
    </row>
    <row r="67" spans="2:12" ht="15" customHeight="1" x14ac:dyDescent="0.3">
      <c r="B67" s="204"/>
      <c r="C67" s="204" t="s">
        <v>940</v>
      </c>
      <c r="D67" s="204" t="s">
        <v>934</v>
      </c>
      <c r="E67" s="204" t="s">
        <v>23</v>
      </c>
      <c r="F67" s="204" t="s">
        <v>161</v>
      </c>
      <c r="G67" s="293" t="s">
        <v>309</v>
      </c>
      <c r="H67" s="352">
        <v>20</v>
      </c>
      <c r="I67" s="292">
        <v>39</v>
      </c>
      <c r="J67" s="205" t="s">
        <v>941</v>
      </c>
      <c r="K67" s="225"/>
      <c r="L67" s="91"/>
    </row>
    <row r="68" spans="2:12" ht="15" customHeight="1" x14ac:dyDescent="0.3">
      <c r="B68" s="204"/>
      <c r="C68" s="204" t="s">
        <v>942</v>
      </c>
      <c r="D68" s="204" t="s">
        <v>934</v>
      </c>
      <c r="E68" s="204" t="s">
        <v>23</v>
      </c>
      <c r="F68" s="204" t="s">
        <v>164</v>
      </c>
      <c r="G68" s="293" t="s">
        <v>309</v>
      </c>
      <c r="H68" s="352">
        <v>20</v>
      </c>
      <c r="I68" s="292">
        <v>39</v>
      </c>
      <c r="J68" s="205" t="s">
        <v>943</v>
      </c>
      <c r="K68" s="225"/>
      <c r="L68" s="91"/>
    </row>
    <row r="69" spans="2:12" ht="15" customHeight="1" x14ac:dyDescent="0.3">
      <c r="B69" s="204"/>
      <c r="C69" s="204" t="s">
        <v>944</v>
      </c>
      <c r="D69" s="204" t="s">
        <v>934</v>
      </c>
      <c r="E69" s="204" t="s">
        <v>23</v>
      </c>
      <c r="F69" s="204" t="s">
        <v>168</v>
      </c>
      <c r="G69" s="293" t="s">
        <v>309</v>
      </c>
      <c r="H69" s="352">
        <v>20</v>
      </c>
      <c r="I69" s="292">
        <v>39</v>
      </c>
      <c r="J69" s="205" t="s">
        <v>945</v>
      </c>
      <c r="K69" s="225"/>
      <c r="L69" s="91"/>
    </row>
    <row r="70" spans="2:12" ht="15" customHeight="1" thickBot="1" x14ac:dyDescent="0.35">
      <c r="B70" s="204"/>
      <c r="C70" s="204" t="s">
        <v>946</v>
      </c>
      <c r="D70" s="204" t="s">
        <v>934</v>
      </c>
      <c r="E70" s="204" t="s">
        <v>23</v>
      </c>
      <c r="F70" s="204" t="s">
        <v>171</v>
      </c>
      <c r="G70" s="381" t="s">
        <v>309</v>
      </c>
      <c r="H70" s="362">
        <v>20</v>
      </c>
      <c r="I70" s="292">
        <v>39</v>
      </c>
      <c r="J70" s="205" t="s">
        <v>947</v>
      </c>
      <c r="K70" s="225"/>
      <c r="L70" s="91"/>
    </row>
    <row r="71" spans="2:12" ht="15" customHeight="1" x14ac:dyDescent="0.25">
      <c r="K71" s="34"/>
      <c r="L71" s="35"/>
    </row>
    <row r="72" spans="2:12" ht="15" customHeight="1" x14ac:dyDescent="0.25">
      <c r="B72" s="439" t="s">
        <v>948</v>
      </c>
      <c r="C72" s="440"/>
      <c r="D72" s="440"/>
      <c r="E72" s="440"/>
      <c r="F72" s="440"/>
      <c r="G72" s="440"/>
      <c r="H72" s="440"/>
      <c r="I72" s="440"/>
      <c r="J72" s="440"/>
      <c r="K72" s="444">
        <f>SUM(L12+L15+L18+L20+L23+L25+L41+L52+L63+L71)</f>
        <v>0</v>
      </c>
      <c r="L72" s="445"/>
    </row>
  </sheetData>
  <customSheetViews>
    <customSheetView guid="{EC31D031-E617-45CD-888E-F52B205C04FF}">
      <pane xSplit="1" ySplit="8" topLeftCell="B40" activePane="bottomRight" state="frozen"/>
      <selection pane="bottomRight" activeCell="H46" sqref="H46:N71"/>
      <pageMargins left="0.7" right="0.7" top="0.75" bottom="0.75" header="0.3" footer="0.3"/>
    </customSheetView>
  </customSheetViews>
  <mergeCells count="2">
    <mergeCell ref="B72:J72"/>
    <mergeCell ref="K72:L7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P16"/>
  <sheetViews>
    <sheetView topLeftCell="A7" workbookViewId="0">
      <selection activeCell="J20" sqref="J20"/>
    </sheetView>
  </sheetViews>
  <sheetFormatPr defaultRowHeight="15" x14ac:dyDescent="0.25"/>
  <cols>
    <col min="1" max="1" width="0.140625" customWidth="1"/>
    <col min="2" max="3" width="6.7109375" customWidth="1"/>
    <col min="4" max="4" width="22" customWidth="1"/>
    <col min="5" max="5" width="10.7109375" customWidth="1"/>
    <col min="6" max="7" width="6.7109375" customWidth="1"/>
    <col min="8" max="9" width="9" customWidth="1"/>
    <col min="10" max="10" width="14.7109375" customWidth="1"/>
    <col min="11" max="11" width="7.7109375" customWidth="1"/>
    <col min="12" max="12" width="9.7109375" customWidth="1"/>
  </cols>
  <sheetData>
    <row r="1" spans="1:16" x14ac:dyDescent="0.25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442" t="s">
        <v>1002</v>
      </c>
      <c r="N1" s="443"/>
    </row>
    <row r="2" spans="1:16" x14ac:dyDescent="0.25">
      <c r="M2" s="444">
        <f>SUM(L9:L15)</f>
        <v>0</v>
      </c>
      <c r="N2" s="445"/>
    </row>
    <row r="7" spans="1:16" ht="18" customHeight="1" thickBot="1" x14ac:dyDescent="0.3"/>
    <row r="8" spans="1:16" ht="25.5" x14ac:dyDescent="0.25">
      <c r="B8" s="25" t="s">
        <v>10</v>
      </c>
      <c r="C8" s="25" t="s">
        <v>11</v>
      </c>
      <c r="D8" s="25" t="s">
        <v>12</v>
      </c>
      <c r="E8" s="26" t="s">
        <v>13</v>
      </c>
      <c r="F8" s="26" t="s">
        <v>14</v>
      </c>
      <c r="G8" s="27" t="s">
        <v>15</v>
      </c>
      <c r="H8" s="364" t="s">
        <v>1046</v>
      </c>
      <c r="I8" s="327" t="s">
        <v>16</v>
      </c>
      <c r="J8" s="25" t="s">
        <v>17</v>
      </c>
      <c r="K8" s="29" t="s">
        <v>18</v>
      </c>
      <c r="L8" s="29" t="s">
        <v>19</v>
      </c>
      <c r="M8" s="281" t="s">
        <v>993</v>
      </c>
      <c r="N8" s="281" t="s">
        <v>994</v>
      </c>
      <c r="O8" s="281" t="s">
        <v>995</v>
      </c>
      <c r="P8" s="281" t="s">
        <v>996</v>
      </c>
    </row>
    <row r="9" spans="1:16" ht="15" customHeight="1" x14ac:dyDescent="0.3">
      <c r="B9" s="229"/>
      <c r="C9" s="229" t="s">
        <v>949</v>
      </c>
      <c r="D9" s="229" t="s">
        <v>950</v>
      </c>
      <c r="E9" s="229" t="s">
        <v>57</v>
      </c>
      <c r="F9" s="229" t="s">
        <v>951</v>
      </c>
      <c r="G9" s="229" t="s">
        <v>309</v>
      </c>
      <c r="H9" s="352">
        <v>2.5</v>
      </c>
      <c r="I9" s="292">
        <v>3.9</v>
      </c>
      <c r="J9" s="228" t="s">
        <v>952</v>
      </c>
      <c r="K9" s="225"/>
      <c r="L9" s="91"/>
    </row>
    <row r="10" spans="1:16" ht="15" customHeight="1" x14ac:dyDescent="0.3">
      <c r="B10" s="229"/>
      <c r="C10" s="229" t="s">
        <v>953</v>
      </c>
      <c r="D10" s="229" t="s">
        <v>954</v>
      </c>
      <c r="E10" s="229" t="s">
        <v>57</v>
      </c>
      <c r="F10" s="229" t="s">
        <v>951</v>
      </c>
      <c r="G10" s="229" t="s">
        <v>25</v>
      </c>
      <c r="H10" s="352">
        <v>19.899999999999999</v>
      </c>
      <c r="I10" s="292">
        <v>29.9</v>
      </c>
      <c r="J10" s="228" t="s">
        <v>955</v>
      </c>
      <c r="K10" s="225"/>
      <c r="L10" s="91"/>
    </row>
    <row r="11" spans="1:16" ht="15" customHeight="1" x14ac:dyDescent="0.3">
      <c r="B11" s="230"/>
      <c r="C11" s="230" t="s">
        <v>956</v>
      </c>
      <c r="D11" s="230" t="s">
        <v>957</v>
      </c>
      <c r="E11" s="230" t="s">
        <v>112</v>
      </c>
      <c r="F11" s="229" t="s">
        <v>958</v>
      </c>
      <c r="G11" s="229" t="s">
        <v>25</v>
      </c>
      <c r="H11" s="352">
        <v>14.9</v>
      </c>
      <c r="I11" s="292">
        <v>29.9</v>
      </c>
      <c r="J11" s="231" t="s">
        <v>959</v>
      </c>
      <c r="K11" s="225"/>
      <c r="L11" s="91"/>
    </row>
    <row r="12" spans="1:16" ht="15" customHeight="1" x14ac:dyDescent="0.3">
      <c r="B12" s="229"/>
      <c r="C12" s="229" t="s">
        <v>960</v>
      </c>
      <c r="D12" s="230" t="s">
        <v>957</v>
      </c>
      <c r="E12" s="229" t="s">
        <v>57</v>
      </c>
      <c r="F12" s="229" t="s">
        <v>958</v>
      </c>
      <c r="G12" s="229" t="s">
        <v>25</v>
      </c>
      <c r="H12" s="352">
        <v>14.9</v>
      </c>
      <c r="I12" s="292">
        <v>29.9</v>
      </c>
      <c r="J12" s="228" t="s">
        <v>961</v>
      </c>
      <c r="K12" s="225"/>
      <c r="L12" s="91"/>
    </row>
    <row r="13" spans="1:16" ht="15" customHeight="1" x14ac:dyDescent="0.3">
      <c r="B13" s="229"/>
      <c r="C13" s="229" t="s">
        <v>962</v>
      </c>
      <c r="D13" s="230" t="s">
        <v>963</v>
      </c>
      <c r="E13" s="229" t="s">
        <v>543</v>
      </c>
      <c r="F13" s="229" t="s">
        <v>958</v>
      </c>
      <c r="G13" s="229" t="s">
        <v>25</v>
      </c>
      <c r="H13" s="352">
        <v>18</v>
      </c>
      <c r="I13" s="292">
        <v>34.9</v>
      </c>
      <c r="J13" s="228" t="s">
        <v>964</v>
      </c>
      <c r="K13" s="225"/>
      <c r="L13" s="91"/>
    </row>
    <row r="14" spans="1:16" ht="15" customHeight="1" x14ac:dyDescent="0.3">
      <c r="B14" s="229"/>
      <c r="C14" s="229" t="s">
        <v>965</v>
      </c>
      <c r="D14" s="229" t="s">
        <v>966</v>
      </c>
      <c r="E14" s="229" t="s">
        <v>57</v>
      </c>
      <c r="F14" s="229" t="s">
        <v>951</v>
      </c>
      <c r="G14" s="229" t="s">
        <v>25</v>
      </c>
      <c r="H14" s="352">
        <v>12</v>
      </c>
      <c r="I14" s="292">
        <v>19.899999999999999</v>
      </c>
      <c r="J14" s="228" t="s">
        <v>967</v>
      </c>
      <c r="K14" s="225"/>
      <c r="L14" s="91"/>
    </row>
    <row r="15" spans="1:16" ht="15" customHeight="1" x14ac:dyDescent="0.3">
      <c r="B15" s="229"/>
      <c r="C15" s="229" t="s">
        <v>968</v>
      </c>
      <c r="D15" s="229" t="s">
        <v>969</v>
      </c>
      <c r="E15" s="229" t="s">
        <v>57</v>
      </c>
      <c r="F15" s="229" t="s">
        <v>951</v>
      </c>
      <c r="G15" s="229" t="s">
        <v>25</v>
      </c>
      <c r="H15" s="352">
        <v>12</v>
      </c>
      <c r="I15" s="292">
        <v>19.899999999999999</v>
      </c>
      <c r="J15" s="228" t="s">
        <v>970</v>
      </c>
      <c r="K15" s="225"/>
      <c r="L15" s="91"/>
    </row>
    <row r="16" spans="1:16" ht="15" customHeight="1" x14ac:dyDescent="0.25">
      <c r="B16" s="439" t="s">
        <v>971</v>
      </c>
      <c r="C16" s="440"/>
      <c r="D16" s="440"/>
      <c r="E16" s="440"/>
      <c r="F16" s="440"/>
      <c r="G16" s="440"/>
      <c r="H16" s="441"/>
      <c r="I16" s="440"/>
      <c r="J16" s="440"/>
      <c r="K16" s="444">
        <f>SUM(L9:L15)</f>
        <v>0</v>
      </c>
      <c r="L16" s="445"/>
    </row>
  </sheetData>
  <customSheetViews>
    <customSheetView guid="{EC31D031-E617-45CD-888E-F52B205C04FF}">
      <selection activeCell="R7" sqref="R7"/>
      <pageMargins left="0.7" right="0.7" top="0.75" bottom="0.75" header="0.3" footer="0.3"/>
    </customSheetView>
  </customSheetViews>
  <mergeCells count="4">
    <mergeCell ref="B16:J16"/>
    <mergeCell ref="K16:L16"/>
    <mergeCell ref="M1:N1"/>
    <mergeCell ref="M2:N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8</vt:i4>
      </vt:variant>
    </vt:vector>
  </HeadingPairs>
  <TitlesOfParts>
    <vt:vector size="8" baseType="lpstr">
      <vt:lpstr>Tiedot</vt:lpstr>
      <vt:lpstr>Tarvikkeet</vt:lpstr>
      <vt:lpstr>Hanskat-Pipot</vt:lpstr>
      <vt:lpstr>Sauvat</vt:lpstr>
      <vt:lpstr>Luistot</vt:lpstr>
      <vt:lpstr>Pidot</vt:lpstr>
      <vt:lpstr>Rullasukset</vt:lpstr>
      <vt:lpstr>Muut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</dc:creator>
  <cp:keywords/>
  <dc:description/>
  <cp:lastModifiedBy>Jarmo</cp:lastModifiedBy>
  <cp:revision/>
  <dcterms:created xsi:type="dcterms:W3CDTF">2016-10-04T07:56:26Z</dcterms:created>
  <dcterms:modified xsi:type="dcterms:W3CDTF">2017-11-29T11:36:47Z</dcterms:modified>
  <cp:category/>
  <cp:contentStatus/>
</cp:coreProperties>
</file>